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bogartjw\Desktop\"/>
    </mc:Choice>
  </mc:AlternateContent>
  <xr:revisionPtr revIDLastSave="0" documentId="13_ncr:1_{52EA6FF7-720F-4169-9296-89480E99AF1F}" xr6:coauthVersionLast="47" xr6:coauthVersionMax="47" xr10:uidLastSave="{00000000-0000-0000-0000-000000000000}"/>
  <bookViews>
    <workbookView xWindow="28680" yWindow="-120" windowWidth="29040" windowHeight="15840" tabRatio="500" xr2:uid="{00000000-000D-0000-FFFF-FFFF00000000}"/>
  </bookViews>
  <sheets>
    <sheet name="People (Sheet 1)" sheetId="1" r:id="rId1"/>
    <sheet name="Households (Sheet 2)" sheetId="2" r:id="rId2"/>
    <sheet name="Funds (Sheet 3)" sheetId="4" r:id="rId3"/>
    <sheet name="Offerings (Sheet 4)" sheetId="5" r:id="rId4"/>
    <sheet name="Notes (Sheet 5)" sheetId="6" r:id="rId5"/>
    <sheet name="Attendance (Sheet 6)" sheetId="10" r:id="rId6"/>
    <sheet name="Support (Last Sheet)" sheetId="3" r:id="rId7"/>
  </sheets>
  <definedNames>
    <definedName name="_xlnm._FilterDatabase" localSheetId="0" hidden="1">'People (Sheet 1)'!$A$1:$AZ$9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3" i="1" l="1"/>
  <c r="AA9" i="1"/>
  <c r="AA8" i="1"/>
  <c r="A4" i="1" l="1"/>
  <c r="A3" i="6"/>
  <c r="A2" i="6"/>
  <c r="A3" i="4"/>
  <c r="A3" i="5"/>
  <c r="A2" i="5"/>
  <c r="A2" i="4"/>
  <c r="A4" i="2"/>
  <c r="A3" i="2"/>
  <c r="A2" i="2"/>
  <c r="A5" i="1" l="1"/>
  <c r="AA5" i="1"/>
  <c r="AA4" i="1" l="1"/>
  <c r="A6" i="1"/>
  <c r="AA7" i="1" l="1"/>
  <c r="A7" i="1"/>
  <c r="A8" i="1" l="1"/>
  <c r="A9" i="1" s="1"/>
  <c r="AA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M2" authorId="0" shapeId="0" xr:uid="{00000000-0006-0000-0000-000001000000}">
      <text>
        <r>
          <rPr>
            <b/>
            <sz val="10"/>
            <color indexed="81"/>
            <rFont val="Calibri"/>
            <family val="2"/>
          </rPr>
          <t>This cell contains a list of ethnicities from the Support sheet.</t>
        </r>
        <r>
          <rPr>
            <sz val="10"/>
            <color indexed="81"/>
            <rFont val="Calibri"/>
            <family val="2"/>
          </rPr>
          <t xml:space="preserve">
</t>
        </r>
      </text>
    </comment>
    <comment ref="O2" authorId="0" shapeId="0" xr:uid="{00000000-0006-0000-0000-000002000000}">
      <text>
        <r>
          <rPr>
            <b/>
            <sz val="10"/>
            <color indexed="81"/>
            <rFont val="Calibri"/>
            <family val="2"/>
          </rPr>
          <t>This cell contains a list of Received By Actions from the Support sheet.</t>
        </r>
        <r>
          <rPr>
            <sz val="10"/>
            <color indexed="81"/>
            <rFont val="Calibri"/>
            <family val="2"/>
          </rPr>
          <t xml:space="preserve">
</t>
        </r>
      </text>
    </comment>
    <comment ref="Q2" authorId="0" shapeId="0" xr:uid="{00000000-0006-0000-0000-000003000000}">
      <text>
        <r>
          <rPr>
            <sz val="10"/>
            <color indexed="81"/>
            <rFont val="Calibri"/>
            <family val="2"/>
          </rPr>
          <t xml:space="preserve">This cell contains a list of the Removed By actions from the Support sheet.
</t>
        </r>
      </text>
    </comment>
    <comment ref="M3" authorId="0" shapeId="0" xr:uid="{00000000-0006-0000-0000-000004000000}">
      <text>
        <r>
          <rPr>
            <b/>
            <sz val="10"/>
            <color indexed="81"/>
            <rFont val="Calibri"/>
            <family val="2"/>
          </rPr>
          <t>This cell contains a list of ethnicities from the Support sheet.</t>
        </r>
        <r>
          <rPr>
            <sz val="10"/>
            <color indexed="81"/>
            <rFont val="Calibri"/>
            <family val="2"/>
          </rPr>
          <t xml:space="preserve">
</t>
        </r>
      </text>
    </comment>
    <comment ref="O3" authorId="0" shapeId="0" xr:uid="{00000000-0006-0000-0000-000005000000}">
      <text>
        <r>
          <rPr>
            <b/>
            <sz val="10"/>
            <color indexed="81"/>
            <rFont val="Calibri"/>
            <family val="2"/>
          </rPr>
          <t>This cell contains a list of Removal Actions from the Support sheet.</t>
        </r>
        <r>
          <rPr>
            <sz val="10"/>
            <color indexed="81"/>
            <rFont val="Calibri"/>
            <family val="2"/>
          </rPr>
          <t xml:space="preserve">
</t>
        </r>
      </text>
    </comment>
    <comment ref="Q3" authorId="0" shapeId="0" xr:uid="{00000000-0006-0000-0000-000006000000}">
      <text>
        <r>
          <rPr>
            <sz val="10"/>
            <color indexed="81"/>
            <rFont val="Calibri"/>
            <family val="2"/>
          </rPr>
          <t xml:space="preserve">This cell contains a list of the Removed By actions from the Support sheet.
</t>
        </r>
      </text>
    </comment>
    <comment ref="M4" authorId="0" shapeId="0" xr:uid="{00000000-0006-0000-0000-000007000000}">
      <text>
        <r>
          <rPr>
            <b/>
            <sz val="10"/>
            <color indexed="81"/>
            <rFont val="Calibri"/>
            <family val="2"/>
          </rPr>
          <t>This cell contains a list of ethnicities from the Support sheet.</t>
        </r>
        <r>
          <rPr>
            <sz val="10"/>
            <color indexed="81"/>
            <rFont val="Calibri"/>
            <family val="2"/>
          </rPr>
          <t xml:space="preserve">
</t>
        </r>
      </text>
    </comment>
    <comment ref="O4" authorId="0" shapeId="0" xr:uid="{00000000-0006-0000-0000-000008000000}">
      <text>
        <r>
          <rPr>
            <b/>
            <sz val="10"/>
            <color indexed="81"/>
            <rFont val="Calibri"/>
            <family val="2"/>
          </rPr>
          <t>This cell contains a list of Received By Actions from the Support sheet.</t>
        </r>
        <r>
          <rPr>
            <sz val="10"/>
            <color indexed="81"/>
            <rFont val="Calibri"/>
            <family val="2"/>
          </rPr>
          <t xml:space="preserve">
</t>
        </r>
      </text>
    </comment>
    <comment ref="Q4" authorId="0" shapeId="0" xr:uid="{00000000-0006-0000-0000-000009000000}">
      <text>
        <r>
          <rPr>
            <sz val="10"/>
            <color indexed="81"/>
            <rFont val="Calibri"/>
            <family val="2"/>
          </rPr>
          <t xml:space="preserve">This cell contains a list of the Removed By actions from the Support sheet.
</t>
        </r>
      </text>
    </comment>
    <comment ref="M5" authorId="0" shapeId="0" xr:uid="{00000000-0006-0000-0000-00000A000000}">
      <text>
        <r>
          <rPr>
            <b/>
            <sz val="10"/>
            <color indexed="81"/>
            <rFont val="Calibri"/>
            <family val="2"/>
          </rPr>
          <t>This cell contains a list of ethnicities from the Support sheet.</t>
        </r>
        <r>
          <rPr>
            <sz val="10"/>
            <color indexed="81"/>
            <rFont val="Calibri"/>
            <family val="2"/>
          </rPr>
          <t xml:space="preserve">
</t>
        </r>
      </text>
    </comment>
    <comment ref="O5" authorId="0" shapeId="0" xr:uid="{00000000-0006-0000-0000-00000B000000}">
      <text>
        <r>
          <rPr>
            <b/>
            <sz val="10"/>
            <color indexed="81"/>
            <rFont val="Calibri"/>
            <family val="2"/>
          </rPr>
          <t>This cell contains a list of Received By Actions from the Support sheet.</t>
        </r>
        <r>
          <rPr>
            <sz val="10"/>
            <color indexed="81"/>
            <rFont val="Calibri"/>
            <family val="2"/>
          </rPr>
          <t xml:space="preserve">
</t>
        </r>
      </text>
    </comment>
    <comment ref="Q5" authorId="0" shapeId="0" xr:uid="{00000000-0006-0000-0000-00000C000000}">
      <text>
        <r>
          <rPr>
            <sz val="10"/>
            <color indexed="81"/>
            <rFont val="Calibri"/>
            <family val="2"/>
          </rPr>
          <t xml:space="preserve">This cell contains a list of the Removed By actions from the Support sheet.
</t>
        </r>
      </text>
    </comment>
    <comment ref="M6" authorId="0" shapeId="0" xr:uid="{00000000-0006-0000-0000-00000D000000}">
      <text>
        <r>
          <rPr>
            <b/>
            <sz val="10"/>
            <color indexed="81"/>
            <rFont val="Calibri"/>
            <family val="2"/>
          </rPr>
          <t>This cell contains a list of ethnicities from the Support sheet.</t>
        </r>
        <r>
          <rPr>
            <sz val="10"/>
            <color indexed="81"/>
            <rFont val="Calibri"/>
            <family val="2"/>
          </rPr>
          <t xml:space="preserve">
</t>
        </r>
      </text>
    </comment>
    <comment ref="O6" authorId="0" shapeId="0" xr:uid="{00000000-0006-0000-0000-00000E000000}">
      <text>
        <r>
          <rPr>
            <b/>
            <sz val="10"/>
            <color indexed="81"/>
            <rFont val="Calibri"/>
            <family val="2"/>
          </rPr>
          <t>This cell contains a list of Received By Actions from the Support sheet.</t>
        </r>
        <r>
          <rPr>
            <sz val="10"/>
            <color indexed="81"/>
            <rFont val="Calibri"/>
            <family val="2"/>
          </rPr>
          <t xml:space="preserve">
</t>
        </r>
      </text>
    </comment>
    <comment ref="Q6" authorId="0" shapeId="0" xr:uid="{00000000-0006-0000-0000-00000F000000}">
      <text>
        <r>
          <rPr>
            <sz val="10"/>
            <color indexed="81"/>
            <rFont val="Calibri"/>
            <family val="2"/>
          </rPr>
          <t xml:space="preserve">This cell contains a list of the Removed By actions from the Support sheet.
</t>
        </r>
      </text>
    </comment>
    <comment ref="M7" authorId="0" shapeId="0" xr:uid="{00000000-0006-0000-0000-000010000000}">
      <text>
        <r>
          <rPr>
            <b/>
            <sz val="10"/>
            <color indexed="81"/>
            <rFont val="Calibri"/>
            <family val="2"/>
          </rPr>
          <t>This cell contains a list of ethnicities from the Support sheet.</t>
        </r>
        <r>
          <rPr>
            <sz val="10"/>
            <color indexed="81"/>
            <rFont val="Calibri"/>
            <family val="2"/>
          </rPr>
          <t xml:space="preserve">
</t>
        </r>
      </text>
    </comment>
    <comment ref="O7" authorId="0" shapeId="0" xr:uid="{00000000-0006-0000-0000-000011000000}">
      <text>
        <r>
          <rPr>
            <b/>
            <sz val="10"/>
            <color indexed="81"/>
            <rFont val="Calibri"/>
            <family val="2"/>
          </rPr>
          <t>This cell contains a list of Received By Actions from the Support sheet.</t>
        </r>
        <r>
          <rPr>
            <sz val="10"/>
            <color indexed="81"/>
            <rFont val="Calibri"/>
            <family val="2"/>
          </rPr>
          <t xml:space="preserve">
</t>
        </r>
      </text>
    </comment>
    <comment ref="Q7" authorId="0" shapeId="0" xr:uid="{00000000-0006-0000-0000-000012000000}">
      <text>
        <r>
          <rPr>
            <sz val="10"/>
            <color indexed="81"/>
            <rFont val="Calibri"/>
            <family val="2"/>
          </rPr>
          <t xml:space="preserve">This cell contains a list of the Removed By actions from the Support sheet.
</t>
        </r>
      </text>
    </comment>
    <comment ref="M8" authorId="0" shapeId="0" xr:uid="{00000000-0006-0000-0000-000013000000}">
      <text>
        <r>
          <rPr>
            <b/>
            <sz val="10"/>
            <color indexed="81"/>
            <rFont val="Calibri"/>
            <family val="2"/>
          </rPr>
          <t>This cell contains a list of ethnicities from the Support sheet.</t>
        </r>
        <r>
          <rPr>
            <sz val="10"/>
            <color indexed="81"/>
            <rFont val="Calibri"/>
            <family val="2"/>
          </rPr>
          <t xml:space="preserve">
</t>
        </r>
      </text>
    </comment>
    <comment ref="O8" authorId="0" shapeId="0" xr:uid="{00000000-0006-0000-0000-000014000000}">
      <text>
        <r>
          <rPr>
            <b/>
            <sz val="10"/>
            <color indexed="81"/>
            <rFont val="Calibri"/>
            <family val="2"/>
          </rPr>
          <t>This cell contains a list of Received By Actions from the Support sheet.</t>
        </r>
        <r>
          <rPr>
            <sz val="10"/>
            <color indexed="81"/>
            <rFont val="Calibri"/>
            <family val="2"/>
          </rPr>
          <t xml:space="preserve">
</t>
        </r>
      </text>
    </comment>
    <comment ref="Q8" authorId="0" shapeId="0" xr:uid="{00000000-0006-0000-0000-000015000000}">
      <text>
        <r>
          <rPr>
            <sz val="10"/>
            <color indexed="81"/>
            <rFont val="Calibri"/>
            <family val="2"/>
          </rPr>
          <t xml:space="preserve">This cell contains a list of the Removed By actions from the Support sheet.
</t>
        </r>
      </text>
    </comment>
    <comment ref="M9" authorId="0" shapeId="0" xr:uid="{00000000-0006-0000-0000-000016000000}">
      <text>
        <r>
          <rPr>
            <b/>
            <sz val="10"/>
            <color indexed="81"/>
            <rFont val="Calibri"/>
            <family val="2"/>
          </rPr>
          <t>This cell contains a list of ethnicities from the Support sheet.</t>
        </r>
        <r>
          <rPr>
            <sz val="10"/>
            <color indexed="81"/>
            <rFont val="Calibri"/>
            <family val="2"/>
          </rPr>
          <t xml:space="preserve">
</t>
        </r>
      </text>
    </comment>
    <comment ref="O9" authorId="0" shapeId="0" xr:uid="{00000000-0006-0000-0000-000017000000}">
      <text>
        <r>
          <rPr>
            <b/>
            <sz val="10"/>
            <color indexed="81"/>
            <rFont val="Calibri"/>
            <family val="2"/>
          </rPr>
          <t>This cell contains a list of Received By Actions from the Support sheet.</t>
        </r>
        <r>
          <rPr>
            <sz val="10"/>
            <color indexed="81"/>
            <rFont val="Calibri"/>
            <family val="2"/>
          </rPr>
          <t xml:space="preserve">
</t>
        </r>
      </text>
    </comment>
    <comment ref="Q9" authorId="0" shapeId="0" xr:uid="{00000000-0006-0000-0000-000018000000}">
      <text>
        <r>
          <rPr>
            <sz val="10"/>
            <color indexed="81"/>
            <rFont val="Calibri"/>
            <family val="2"/>
          </rPr>
          <t xml:space="preserve">This cell contains a list of the Removed By actions from the Support sheet.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2" authorId="0" shapeId="0" xr:uid="{00000000-0006-0000-0100-000001000000}">
      <text>
        <r>
          <rPr>
            <b/>
            <sz val="10"/>
            <color indexed="81"/>
            <rFont val="Calibri"/>
            <family val="2"/>
          </rPr>
          <t xml:space="preserve">This cell will auto increment if copied properly
</t>
        </r>
      </text>
    </comment>
    <comment ref="A3" authorId="0" shapeId="0" xr:uid="{00000000-0006-0000-0100-000002000000}">
      <text>
        <r>
          <rPr>
            <b/>
            <sz val="10"/>
            <color indexed="81"/>
            <rFont val="Calibri"/>
            <family val="2"/>
          </rPr>
          <t xml:space="preserve">This cell will auto increment if copied properly
</t>
        </r>
      </text>
    </comment>
    <comment ref="A4" authorId="0" shapeId="0" xr:uid="{00000000-0006-0000-0100-000003000000}">
      <text>
        <r>
          <rPr>
            <b/>
            <sz val="10"/>
            <color indexed="81"/>
            <rFont val="Calibri"/>
            <family val="2"/>
          </rPr>
          <t xml:space="preserve">This cell will auto increment if copied properly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2" authorId="0" shapeId="0" xr:uid="{00000000-0006-0000-0200-000001000000}">
      <text>
        <r>
          <rPr>
            <b/>
            <sz val="10"/>
            <color indexed="81"/>
            <rFont val="Calibri"/>
            <family val="2"/>
          </rPr>
          <t xml:space="preserve">This cell will auto increment if copied properly
</t>
        </r>
      </text>
    </comment>
    <comment ref="A3" authorId="0" shapeId="0" xr:uid="{00000000-0006-0000-0200-000002000000}">
      <text>
        <r>
          <rPr>
            <b/>
            <sz val="10"/>
            <color indexed="81"/>
            <rFont val="Calibri"/>
            <family val="2"/>
          </rPr>
          <t xml:space="preserve">This cell will auto increment if copied properly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2" authorId="0" shapeId="0" xr:uid="{00000000-0006-0000-0300-000001000000}">
      <text>
        <r>
          <rPr>
            <b/>
            <sz val="10"/>
            <color indexed="81"/>
            <rFont val="Calibri"/>
            <family val="2"/>
          </rPr>
          <t xml:space="preserve">This cell will auto increment if copied properly
</t>
        </r>
      </text>
    </comment>
    <comment ref="H2" authorId="0" shapeId="0" xr:uid="{00000000-0006-0000-0300-000002000000}">
      <text>
        <r>
          <rPr>
            <b/>
            <sz val="10"/>
            <color indexed="81"/>
            <rFont val="Calibri"/>
            <family val="2"/>
          </rPr>
          <t>This cell contains a list of ethnicities from the Support sheet.</t>
        </r>
        <r>
          <rPr>
            <sz val="10"/>
            <color indexed="81"/>
            <rFont val="Calibri"/>
            <family val="2"/>
          </rPr>
          <t xml:space="preserve">
</t>
        </r>
      </text>
    </comment>
    <comment ref="A3" authorId="0" shapeId="0" xr:uid="{00000000-0006-0000-0300-000003000000}">
      <text>
        <r>
          <rPr>
            <b/>
            <sz val="10"/>
            <color indexed="81"/>
            <rFont val="Calibri"/>
            <family val="2"/>
          </rPr>
          <t xml:space="preserve">This cell will auto increment if copied properly
</t>
        </r>
      </text>
    </comment>
    <comment ref="H3" authorId="0" shapeId="0" xr:uid="{00000000-0006-0000-0300-000004000000}">
      <text>
        <r>
          <rPr>
            <b/>
            <sz val="10"/>
            <color indexed="81"/>
            <rFont val="Calibri"/>
            <family val="2"/>
          </rPr>
          <t>This cell contains a list of ethnicities from the Support sheet.</t>
        </r>
        <r>
          <rPr>
            <sz val="10"/>
            <color indexed="81"/>
            <rFont val="Calibri"/>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2" authorId="0" shapeId="0" xr:uid="{00000000-0006-0000-0400-000001000000}">
      <text>
        <r>
          <rPr>
            <b/>
            <sz val="10"/>
            <color indexed="81"/>
            <rFont val="Calibri"/>
            <family val="2"/>
          </rPr>
          <t xml:space="preserve">This cell will auto increment if copied properly
</t>
        </r>
      </text>
    </comment>
    <comment ref="A3" authorId="0" shapeId="0" xr:uid="{00000000-0006-0000-0400-000002000000}">
      <text>
        <r>
          <rPr>
            <b/>
            <sz val="10"/>
            <color indexed="81"/>
            <rFont val="Calibri"/>
            <family val="2"/>
          </rPr>
          <t xml:space="preserve">This cell will auto increment if copied properly
</t>
        </r>
      </text>
    </comment>
  </commentList>
</comments>
</file>

<file path=xl/sharedStrings.xml><?xml version="1.0" encoding="utf-8"?>
<sst xmlns="http://schemas.openxmlformats.org/spreadsheetml/2006/main" count="312" uniqueCount="208">
  <si>
    <t>HouseholdKey</t>
  </si>
  <si>
    <t>Title</t>
  </si>
  <si>
    <t>FirstName</t>
  </si>
  <si>
    <t>MiddleName</t>
  </si>
  <si>
    <t>MaidenName</t>
  </si>
  <si>
    <t>LastName</t>
  </si>
  <si>
    <t>Sex</t>
  </si>
  <si>
    <t>BirthDate</t>
  </si>
  <si>
    <t>ReceivedBy</t>
  </si>
  <si>
    <t>DateReceived</t>
  </si>
  <si>
    <t>RemovedBy</t>
  </si>
  <si>
    <t>DateRemoved</t>
  </si>
  <si>
    <t>BaptismDate</t>
  </si>
  <si>
    <t>ConfirmationDate</t>
  </si>
  <si>
    <t>SundaySchoolGrade</t>
  </si>
  <si>
    <t>WeddingDate</t>
  </si>
  <si>
    <t>PersonalEmail</t>
  </si>
  <si>
    <t>WorkEmail</t>
  </si>
  <si>
    <t>WorkPhone</t>
  </si>
  <si>
    <t>PersonKey</t>
  </si>
  <si>
    <t>PreferredName</t>
  </si>
  <si>
    <t>HouseholdOrder</t>
  </si>
  <si>
    <t>Ethnicity</t>
  </si>
  <si>
    <t>CellPhoneListed</t>
  </si>
  <si>
    <t>Suffix</t>
  </si>
  <si>
    <t>SpouseKey</t>
  </si>
  <si>
    <t>FatherKey</t>
  </si>
  <si>
    <t>MotherKey</t>
  </si>
  <si>
    <t>CellPhone</t>
  </si>
  <si>
    <t>WorkEmailListed</t>
  </si>
  <si>
    <t>WorkPhoneListed</t>
  </si>
  <si>
    <t>HomeEmail</t>
  </si>
  <si>
    <t>HomeEmailListed</t>
  </si>
  <si>
    <t>HomePhone</t>
  </si>
  <si>
    <t>HomePhoneListed</t>
  </si>
  <si>
    <t>Confirmed</t>
  </si>
  <si>
    <t>Baptized</t>
  </si>
  <si>
    <t>EnvelopeNumber</t>
  </si>
  <si>
    <t>AwayAddressCity</t>
  </si>
  <si>
    <t>AwayAddressStreet</t>
  </si>
  <si>
    <t>IsAway</t>
  </si>
  <si>
    <t>AwayAddressState</t>
  </si>
  <si>
    <t>AwayAddressZip</t>
  </si>
  <si>
    <t>AwayAddressCountry</t>
  </si>
  <si>
    <t>FamilyName</t>
  </si>
  <si>
    <t>Addressee</t>
  </si>
  <si>
    <t>SendNewsLetter</t>
  </si>
  <si>
    <t>PermanentAddressStreet</t>
  </si>
  <si>
    <t>PermanentAddressCity</t>
  </si>
  <si>
    <t>PermanentAddressState</t>
  </si>
  <si>
    <t>PermanentAddressZip</t>
  </si>
  <si>
    <t>PermanentAddressCountry</t>
  </si>
  <si>
    <t>UsesMailingAddressStartDate</t>
  </si>
  <si>
    <t>UsesMailingAddressEndDate</t>
  </si>
  <si>
    <t>MailingAddressStreet</t>
  </si>
  <si>
    <t>MailingAddressCity</t>
  </si>
  <si>
    <t>MailingAddressState</t>
  </si>
  <si>
    <t>MailingAddressZip</t>
  </si>
  <si>
    <t>AwayAddressStartDate</t>
  </si>
  <si>
    <t>AwayAddressEndDate</t>
  </si>
  <si>
    <t>Tags</t>
  </si>
  <si>
    <t>Deceased</t>
  </si>
  <si>
    <t>DeathDate</t>
  </si>
  <si>
    <t>AwayAddressListed</t>
  </si>
  <si>
    <t>PersonalEmailListed</t>
  </si>
  <si>
    <t>IsMember</t>
  </si>
  <si>
    <t>Mr.</t>
  </si>
  <si>
    <t>Jonathan</t>
  </si>
  <si>
    <t>John</t>
  </si>
  <si>
    <t>Theodore</t>
  </si>
  <si>
    <t>Doe</t>
  </si>
  <si>
    <t>Mrs.</t>
  </si>
  <si>
    <t>Jane</t>
  </si>
  <si>
    <t>Montgomery</t>
  </si>
  <si>
    <t>Boyce</t>
  </si>
  <si>
    <t>thesmiths@gmail.com</t>
  </si>
  <si>
    <t>john@corporate.us</t>
  </si>
  <si>
    <t>654 University Ln</t>
  </si>
  <si>
    <t>Ann Arbor</t>
  </si>
  <si>
    <t>MI</t>
  </si>
  <si>
    <t>USA</t>
  </si>
  <si>
    <t>jane@gmail.com</t>
  </si>
  <si>
    <t>Choir, Carpenter, Big Giver</t>
  </si>
  <si>
    <t>John and Jane Doe</t>
  </si>
  <si>
    <t>1234 Fake St</t>
  </si>
  <si>
    <t>Springfield</t>
  </si>
  <si>
    <t>MO</t>
  </si>
  <si>
    <t>UsesMailingAddress</t>
  </si>
  <si>
    <t>HouseholdPhone</t>
  </si>
  <si>
    <t>HouseholdPhoneListed</t>
  </si>
  <si>
    <t>HouseholdEmail</t>
  </si>
  <si>
    <t>thesmiths@family.com</t>
  </si>
  <si>
    <t>MailingAddressCountry</t>
  </si>
  <si>
    <t>Asian/Asian Indian/Oriental</t>
  </si>
  <si>
    <t>Black/African American</t>
  </si>
  <si>
    <t>Hispanic/Latino</t>
  </si>
  <si>
    <t>Middle Eastern/Arab</t>
  </si>
  <si>
    <t>Multi-Racial</t>
  </si>
  <si>
    <t>Native American/Alaskan</t>
  </si>
  <si>
    <t>Other</t>
  </si>
  <si>
    <t>Pacific Islander/Hawaiian</t>
  </si>
  <si>
    <t>Unknown</t>
  </si>
  <si>
    <t>White/Caucasian</t>
  </si>
  <si>
    <t>Received by Baptism</t>
  </si>
  <si>
    <t>Received by Confirmation</t>
  </si>
  <si>
    <t>Received by Affirmation of Faith</t>
  </si>
  <si>
    <t>Restored by Affirmation of Faith</t>
  </si>
  <si>
    <t>Received by Profession of Faith</t>
  </si>
  <si>
    <t>Received as Member</t>
  </si>
  <si>
    <t>Received by Transfer</t>
  </si>
  <si>
    <t>Received by Transfer from Same Denomination</t>
  </si>
  <si>
    <t>Received by Transfer from Other Denomination</t>
  </si>
  <si>
    <t>Received from other United Methodist churches</t>
  </si>
  <si>
    <t>Received by Transfer from Other LCMS</t>
  </si>
  <si>
    <t>Received by Transfer from Other Lutheran</t>
  </si>
  <si>
    <t>Received by Transfer from sister congregation</t>
  </si>
  <si>
    <t>Removed by Withdrawal</t>
  </si>
  <si>
    <t>Removed by Charge Conference action</t>
  </si>
  <si>
    <t>Removed from Membership</t>
  </si>
  <si>
    <t>Removed by Transfer</t>
  </si>
  <si>
    <t>Removed by Transfer to Same Denomination</t>
  </si>
  <si>
    <t>Removed by Transfer to Other Denomination</t>
  </si>
  <si>
    <t>Removed by transfer to other United Methodist churches</t>
  </si>
  <si>
    <t>Removed by Transfer to sister congregations</t>
  </si>
  <si>
    <t>Released to other Christian churches</t>
  </si>
  <si>
    <t>Removed by Transfer to Other LCMS</t>
  </si>
  <si>
    <t>Removed by Release to Other Lutheran</t>
  </si>
  <si>
    <t>Removed by Joining Non-Lutheran</t>
  </si>
  <si>
    <t>Removed by Moving without Transfer</t>
  </si>
  <si>
    <t>Removed by Excommunication</t>
  </si>
  <si>
    <t>Reinstate</t>
  </si>
  <si>
    <t>Denominational Action (Received By)</t>
  </si>
  <si>
    <t>Denominational Action (Removed By)</t>
  </si>
  <si>
    <t>111-111-1111</t>
  </si>
  <si>
    <t xml:space="preserve"> </t>
  </si>
  <si>
    <t>Smith</t>
  </si>
  <si>
    <t>Sam and Sally Smith</t>
  </si>
  <si>
    <t>9988 False St.</t>
  </si>
  <si>
    <t>St. Louis</t>
  </si>
  <si>
    <t>222-222-2222</t>
  </si>
  <si>
    <t>sam@example.com</t>
  </si>
  <si>
    <t>P.O. Box 121</t>
  </si>
  <si>
    <t>Sam</t>
  </si>
  <si>
    <t>Samuel</t>
  </si>
  <si>
    <t>Owen</t>
  </si>
  <si>
    <t>Sally</t>
  </si>
  <si>
    <t>May</t>
  </si>
  <si>
    <t>HouseholdEmailListed</t>
  </si>
  <si>
    <t>Johnson</t>
  </si>
  <si>
    <t>1100 Faux Ave.</t>
  </si>
  <si>
    <t>333-333-3333</t>
  </si>
  <si>
    <t>joe@example.com</t>
  </si>
  <si>
    <t>Jospeh</t>
  </si>
  <si>
    <t>Joe</t>
  </si>
  <si>
    <t>Paul</t>
  </si>
  <si>
    <t>johnson@example.com</t>
  </si>
  <si>
    <t>Tag1, Tag2, Tag3</t>
  </si>
  <si>
    <t>Ann</t>
  </si>
  <si>
    <t>Billy</t>
  </si>
  <si>
    <t>William</t>
  </si>
  <si>
    <t>Scott</t>
  </si>
  <si>
    <t>billy@example.com</t>
  </si>
  <si>
    <t>scott@example.com</t>
  </si>
  <si>
    <t>OfferingKey</t>
  </si>
  <si>
    <t>BatchKey</t>
  </si>
  <si>
    <t>FundKey</t>
  </si>
  <si>
    <t>Amount</t>
  </si>
  <si>
    <t>Person1Key</t>
  </si>
  <si>
    <t>Person2Key</t>
  </si>
  <si>
    <t>Date</t>
  </si>
  <si>
    <t>PaymentType</t>
  </si>
  <si>
    <t>CheckNumber</t>
  </si>
  <si>
    <t>Name</t>
  </si>
  <si>
    <t>IsActive</t>
  </si>
  <si>
    <t>cash</t>
  </si>
  <si>
    <t>check</t>
  </si>
  <si>
    <t>Payment Type</t>
  </si>
  <si>
    <t>electronic</t>
  </si>
  <si>
    <t>gift</t>
  </si>
  <si>
    <t>Missions</t>
  </si>
  <si>
    <t>Building Fund</t>
  </si>
  <si>
    <t>FundNumber</t>
  </si>
  <si>
    <t>NoteKey</t>
  </si>
  <si>
    <t>Text</t>
  </si>
  <si>
    <t>PermissionGroupKeys</t>
  </si>
  <si>
    <t>Person</t>
  </si>
  <si>
    <t>Household</t>
  </si>
  <si>
    <t>Lorem ipsum dolor sit amet</t>
  </si>
  <si>
    <t>Aenean dapibus erat convallis tellus hendrerit sollicitudin. Nullam at imperdiet ligula. Aliquam in auctor libero. Morbi mauris erat, egestas condimentum placerat tristique, suscipit et nibh. Etiam hendrerit tincidunt vulputate. Curabitur non nibh bibendum, semper felis ut, tempor quam. Maecenas tellus ligula, bibendum scelerisque convallis vitae, efficitur eu elit. Aliquam ligula ante, sagittis vitae tristique vel, rutrum ac nulla. Morbi mollis metus nisl, sed sagittis massa lacinia sit amet. Aliquam sit amet nisl enim.
Cras non dignissim arcu. Quisque ultricies finibus fermentum. Aliquam molestie tristique ultricies. Ut vitae odio a purus sollicitudin laoreet vel gravida ante. Proin nec bibendum quam. Duis hendrerit cursus augue vel vehicula. Duis sagittis quam magna. Morbi diam massa, efficitur non libero sed, pretium auctor diam. Sed ut auctor velit, a hendrerit nisi. Proin ornare ipsum sed est porta, vitae ultrices augue egestas. Aenean quis justo id purus volutpat tristique. Praesent tortor tortor, venenatis iaculis scelerisque gravida, auctor vitae mauris. Aenean euismod lacinia mauris at accumsan. Phasellus convallis, sapien sit amet mattis finibus, nunc eros laoreet diam, non scelerisque leo nunc ultricies purus. Nunc placerat metus metus, at luctus elit iaculis nec.
Mauris at tellus ut est interdum lacinia. Vestibulum faucibus tempor est, nec pretium ipsum porta nec. Aliquam nisl lectus, sodales sed nisi et, pellentesque venenatis urna. Nullam imperdiet consectetur lorem, sed finibus tellus fermentum a. Fusce faucibus vel sem et dictum. Aliquam erat volutpat. Pellentesque congue nulla nisi, id luctus massa consectetur vel. Sed consectetur tempor eros vel varius.
Morbi vehicula tortor pharetra augue vestibulum molestie. Donec porttitor vitae mi et elementum. Nam mauris ipsum, tristique faucibus consequat consequat, semper id lorem. Suspendisse finibus tortor at quam dignissim placerat. Praesent fringilla ultricies viverra. Etiam sit amet sagittis augue, at vehicula odio. Morbi malesuada magna neque, quis tincidunt tellus viverra non. Praesent ullamcorper est nec felis placerat posuere. Curabitur viverra venenatis leo vel volutpat. Donec justo urna, tincidunt non mauris eget, porttitor pretium quam. In quis efficitur risus.
Ut ut mi gravida, dignissim erat vel, tempor massa. Sed eu justo sed nulla mollis laoreet sed sodales eros. Sed dapibus hendrerit euismod. Pellentesque sed metus et ligula porttitor accumsan at sit amet ex. Nam interdum magna in fringilla pulvinar. Quisque tincidunt, neque at convallis sodales, diam sem hendrerit nisl, vitae lobortis velit nisl ac nisi. Curabitur libero mauris, pulvinar ac tortor eget, varius tempor urna. Nulla facilisi. Vivamus vel metus at nunc iaculis varius. Donec dictum libero a risus scelerisque, quis sagittis ipsum pharetra. Lorem ipsum dolor sit amet, consectetur adipiscing elit. Nullam porta felis eu nibh rutrum gravida. Curabitur rutrum sed nibh vel suscipit.
Duis auctor metus vel neque pulvinar lacinia. Aliquam quis molestie nulla. Etiam enim metus, laoreet at venenatis a, dignissim non lectus. Nullam placerat diam vitae arcu fermentum ultrices. Phasellus quis diam eu elit consequat iaculis nec id sapien. Aliquam a facilisis enim. Mauris vehicula sollicitudin nisi quis vulputate. Fusce sed risus ex. Phasellus bibendum, orci quis commodo sodales, odio metus tempus tortor, at rutrum eros urna vel tortor. Lorem ipsum dolor sit amet, consectetur adipiscing elit. Donec semper ligula vitae accumsan iaculis. Mauris auctor tincidunt augue, et iaculis dui facilisis vitae. In iaculis felis et libero ultrices, in dignissim odio rhoncus. Orci varius natoque penatibus et magnis dis parturient montes, nascetur ridiculus mus. Pellentesque suscipit sapien neque, sed maximus ipsum molestie eget.
Donec id rhoncus lectus. Integer et magna odio. Aliquam enim ante, pharetra id dictum a, pellentesque et nibh. Pellentesque a hendrerit lorem. Fusce nec metus et nibh ultrices fermentum sed ut sapien. Vivamus tincidunt mi vitae orci fermentum rutrum. Integer varius velit felis, at efficitur erat interdum vel. Pellentesque habitant morbi tristique senectus et netus et malesuada fames ac turpis egestas. Ut in bibendum neque, id condimentum sapien. Aliquam in lectus quis lacus volutpat scelerisque nec vel augue. Maecenas venenatis, neque a vehicula mollis, massa erat lobortis quam, eget tincidunt sapien urna id elit. Morbi vestibulum arcu nulla, non aliquam dui consequat et. Donec placerat pellentesque nisl, id tempor ligula vulputate eget.
Cras cursus nunc sed velit dignissim, vitae mollis felis ultricies. Sed leo arcu, tincidunt eget varius sed, interdum nec magna. Nullam iaculis neque sit amet placerat volutpat. Curabitur vestibulum nulla ut nisl commodo, eu pulvinar dolor euismod. Etiam sit amet aliquet magna. Phasellus viverra leo sit amet condimentum consequat. Cras euismod nibh a dolor condimentum, a auctor mi suscipit. Suspendisse potenti.
Curabitur vitae erat purus. Nam et euismod enim. In interdum luctus nisl, ac hendrerit ex pretium in. Vivamus sed pulvinar tortor, nec vulputate nunc. Pellentesque sit amet lacus ut lacus tincidunt dictum. Aenean iaculis dolor sit amet lorem aliquam, ut eleifend lectus pharetra. Nulla ut felis ac tellus rutrum porttitor. Integer a risus at nibh bibendum pulvinar. Maecenas ut arcu leo.
Nullam ut placerat lorem, sed auctor mi. Nam tincidunt venenatis nibh et vestibulum. Donec hendrerit enim non est condimentum, quis eleifend purus eleifend. Curabitur fringilla egestas accumsan. Donec ut arcu ac nulla viverra aliquam id ac libero. Etiam ac commodo ligula. Vivamus pellentesque magna a felis viverra, ut interdum dui pretium. Maecenas semper commodo lorem, non consectetur enim feugiat sed. Pellentesque lacus nulla, pharetra et volutpat eu, finibus at arcu. Lorem ipsum dolor sit amet, consectetur adipiscing elit. Aenean cursus semper urna a mollis. Class aptent taciti sociosqu ad litora torquent per conubia nostra, per inceptos himenaeos. Aenean ullamcorper in est non congue. Pellentesque sit amet posuere urna, nec lacinia est. Pellentesque laoreet sit amet orci interdum posuere.
Pellentesque habitant morbi tristique senectus et netus et malesuada fames ac turpis egestas. Suspendisse ullamcorper quam a diam venenatis condimentum eget at dolor. Nunc consectetur, nulla a bibendum pulvinar, nibh turpis efficitur sem, non sollicitudin augue ipsum ut risus. Suspendisse nisi augue, congue eu ligula non, mollis placerat justo. Praesent a porta purus, iaculis consequat enim. Sed ac massa in nulla consequat mollis. Etiam varius sem eget sem blandit congue. Proin nec libero a ante tincidunt aliquet vitae sit amet leo.
Sed bibendum lorem non nibh viverra, vitae efficitur massa faucibus. Sed varius blandit elit ac ullamcorper. Vivamus ante ex, tristique a tellus a, lacinia pretium orci. Maecenas tristique dapibus arcu nec imperdiet. Vivamus et nulla quis justo volutpat lacinia id at sapien. Praesent et pellentesque ex. Praesent ut purus id ligula faucibus egestas ut volutpat nisl. Nam id faucibus lectus. Nunc et sagittis ipsum. Integer id molestie ex. Vivamus accumsan turpis vitae dictum ultrices.
Suspendisse potenti. Nulla vitae viverra augue. Sed tristique tincidunt semper. Aenean eleifend ante at condimentum faucibus. Etiam eget sem ut nisl euismod eleifend id eu neque. Sed diam nunc, fringilla ut purus ac, imperdiet commodo elit. Donec tristique commodo felis vel feugiat. Sed interdum, massa pretium aliquet volutpat, turpis tellus iaculis orci, eget fermentum lorem turpis in lacus. Pellentesque eget consectetur velit, at porttitor massa.
Ut et convallis neque. Cras eu posuere ante. In gravida vitae nisi vel vulputate. Nunc lacinia cursus dui ut faucibus. Maecenas erat enim, hendrerit quis volutpat vitae, auctor at arcu. Suspendisse in enim molestie, faucibus lorem id, aliquam nibh. Proin placerat aliquet dictum. Maecenas ut fringilla odio, aliquet molestie leo. Vestibulum tincidunt mattis sem non pulvinar. Etiam tempor semper ex, vel laoreet nisi tristique et. Vivamus id magna a lorem hendrerit vehicula. Vivamus in arcu eu leo rhoncus semper. In et purus interdum, rutrum ipsum et, volutpat velit. Donec posuere libero eget metus tempor, sit amet lobortis dolor efficitur.
Curabitur elit risus, egestas varius feugiat sed, euismod non urna. Mauris bibendum dui in justo maximus eleifend. Sed bibendum molestie imperdiet. Donec varius, lectus nec tincidunt viverra, purus odio congue turpis, a pulvinar diam nisi ac erat. Quisque viverra vitae augue eget finibus. Donec nisi orci, ornare nec augue aliquam, elementum dictum tortor. Donec et libero eros. In sit amet ipsum fringilla ipsum mattis imperdiet. Fusce quis pulvinar arcu. Morbi hendrerit diam imperdiet mi gravida convallis.
Morbi non pulvinar libero. In in odio tempus, pellentesque augue sed, fermentum arcu. Nullam tempor purus quis quam faucibus convallis. Nullam porta neque sapien. Sed tellus ligula, pellentesque sit amet dolor id, gravida iaculis nisl. Cras elementum mattis nisl eget luctus. Lorem ipsum dolor sit amet, consectetur adipiscing elit. Proin elementum ut purus non tincidunt. Proin vel nisi sapien. Curabitur mattis pharetra magna, quis imperdiet augue faucibus vitae.
Suspendisse hendrerit augue metus, non rutrum urna viverra scelerisque. Maecenas fermentum pulvinar laoreet. Ut maximus malesuada euismod. Sed et cursus diam. Vivamus luctus porta diam nec tempus. Nullam sollicitudin vulputate tortor, quis faucibus arcu consectetur vitae. Proin sit amet euismod orci. Maecenas ut ipsum ornare eros vestibulum malesuada sit amet a neque. Donec eget molestie turpis. Mauris non justo vel ligula rutrum tempus sed non mauris.
Integer vehicula libero ullamcorper velit viverra finibus. Ut scelerisque commodo metus, sit amet mattis lorem varius sit amet. Nulla quam arcu, tempor eu lorem id, sagittis egestas mauris. Sed quis neque pulvinar, tincidunt leo eget, elementum orci. Duis ultrices arcu vitae odio maximus, semper mollis metus ullamcorper. Vivamus sed mauris ac arcu rhoncus pretium. Aenean nec sodales turpis, id suscipit ipsum. Donec pharetra at neque eu euismod. Suspendisse a interdum est. Aenean commodo nibh nec dui luctus, eget mollis est sodales. Ut interdum mollis arcu, eu sodales purus consequat fringilla. Proin dignissim pulvinar diam, eu sodales nisl semper eu. Quisque consectetur dolor quam, ut dictum mi suscipit at. Fusce vel elit mauris. Vestibulum rutrum ex lacus, imperdiet rutrum nibh eleifend a.
Morbi volutpat pharetra vestibulum. Sed nunc velit, eleifend quis dui eget, laoreet porttitor tortor. Lorem ipsum dolor sit amet, consectetur adipiscing elit. Vestibulum ante ipsum primis in faucibus orci luctus et ultrices posuere cubilia Curae; Ut neque turpis, ullamcorper quis malesuada ut, ultrices et odio. Curabitur in augue massa. Vestibulum ut sollicitudin neque. In hac habitasse platea dictumst. Curabitur placerat nisl quis urna elementum, sed malesuada tellus sollicitudin. Mauris nec massa magna. Etiam lacinia dolor augue, vel aliquet tortor congue eget.
Nulla vel placerat nisi. Fusce ullamcorper neque eget fermentum efficitur. Ut ut neque volutpat purus vulputate auctor et eget ipsum. Cras fermentum elementum nisl, in commodo lacus viverra id. Pellentesque ut ante nec mi lacinia varius id sit amet sem. Aenean id velit aliquam, egestas eros non, varius ligula. Mauris elit est, congue nec egestas quis, euismod eu lorem. Curabitur sem ligula, pharetra in feugiat vitae, pellentesque eu massa.
Duis id pellentesque nisi. Phasellus aliquam aliquam ullamcorper. Nam vitae enim imperdiet leo viverra facilisis. Aenean ultrices egestas auctor. Nunc ac elementum nunc. Morbi non nulla in sem eleifend consectetur. Sed vitae feugiat turpis, sed condimentum nisi. Vestibulum in finibus leo. Duis lacinia felis vitae ex cursus faucibus. Morbi condimentum ornare ipsum. Maecenas ut libero bibendum, bibendum orci at, fringilla leo. Cras consequat arcu at nibh lobortis, ut dignissim ante tristique. Phasellus libero tortor, egestas et ornare vitae, volutpat vitae tortor.
Aenean varius sagittis condimentum. Curabitur vulputate tincidunt nulla et posuere. In porttitor velit aliquet mi placerat suscipit. Fusce et neque eu ipsum pellentesque tempor. Suspendisse potenti. Etiam non urna id mi rhoncus dictum. Mauris luctus massa vel ex fringilla, tincidunt tempor dolor gravida. Vivamus hendrerit consequat lobortis. Vestibulum sit amet hendrerit turpis. Suspendisse fermentum libero a mauris luctus consequat fringilla in sapien. Quisque vehicula, dolor at dictum accumsan, diam odio tempus mauris, non hendrerit tellus mauris non nulla. In ac est tortor. Nam at rutrum orci. Pellentesque porta eros ut leo sodales, eget posuere dolor tempus.
Curabitur ut elementum orci. Nam maximus, nulla eget consectetur pretium, nulla dolor egestas sapien, ut cursus est magna id ante. Aenean pharetra neque orci, id tempor ex pharetra in. Duis vel rutrum magna. In hac habitasse platea dictumst. Curabitur enim diam, consectetur ut odio eu, dictum pellentesque tellus. In quis purus est.
Ut vulputate eros sed ex aliquet vehicula. Sed gravida ante sit amet pharetra varius. Nulla lacinia ullamcorper felis vel egestas. Maecenas dignissim imperdiet metus, a hendrerit nisl ornare vitae. Curabitur ut dolor leo. Nunc vel facilisis est, et bibendum quam. Sed luctus odio eu nibh mollis, vel ullamcorper felis consequat. Cras accumsan dignissim augue, placerat venenatis ligula blandit sit amet. Praesent pulvinar, ante eu maximus tempus, nunc purus dictum tortor, et suscipit risus lorem at leo. Fusce vestibulum lorem semper mauris volutpat, non vestibulum odio sagittis. Donec eros ipsum, scelerisque eget mattis sit amet, faucibus dapibus magna. Phasellus tortor arcu, accumsan a maximus a, hendrerit tempus leo. Etiam enim nibh, ultricies non egestas sed, auctor id nisi. Fusce placerat auctor leo quis accumsan. Curabitur aliquet, urna nec sagittis tincidunt, sem ante cursus erat, vitae finibus quam eros ac diam.
Nullam ac porta sem, vitae eleifend lacus. Quisque et felis varius, sollicitudin ex ornare, maximus est. Phasellus placerat ante at erat euismod, sed finibus magna imperdiet. In rhoncus, ligula non pharetra ullamcorper, elit leo varius enim, et porttitor massa justo ut nibh. Mauris nisl ligula, tempor at lectus eget, sollicitudin tristique est. Quisque interdum dictum diam, eu tempus mi consequat quis. Duis commodo dictum tristique. Fusce iaculis molestie diam. Aenean interdum odio ex, sit amet imperdiet mauris rhoncus at. Morbi consectetur arcu sit amet orci interdum, nec semper libero aliquam. Duis arcu ipsum, sodales sit amet scelerisque et, feugiat elementum nisl.
Suspendisse interdum elit aliquam pretium ullamcorper. Pellentesque habitant morbi tristique senectus et netus et malesuada fames ac turpis egestas. Sed auctor nisi eu orci iaculis, non elementum magna elementum. Quisque quis accumsan ligula, non dictum nulla. Quisque et finibus mi, eu sagittis augue. Nunc in faucibus ipsum. Proin metus orci, dapibus et iaculis id, imperdiet vel justo.
In ut eleifend lorem. Morbi at vestibulum tortor, euismod facilisis orci. Sed nec eros sit amet arcu mattis feugiat. Proin sit amet dui elit. Vestibulum rutrum felis quis tortor egestas sagittis. Sed ornare nisi dui. Vivamus imperdiet feugiat dui ac euismod. Curabitur ligula purus, hendrerit sit amet pretium id, efficitur quis magna. Nunc porttitor efficitur velit, vel commodo felis. Morbi sit amet sem ex. Sed ullamcorper augue a lorem pulvinar, in ornare enim mattis. Integer dignissim dui tortor, vitae fringilla magna fermentum non. Aenean rhoncus turpis ut mollis fermentum. Nam a varius nulla.
Praesent vehicula, tortor ut consequat tincidunt, velit libero sagittis dui, id rutrum nulla ligula et nulla. Donec cursus tincidunt faucibus. Suspendisse convallis ut turpis vitae porta. Proin dignissim nisi nec tortor aliquam, eu congue eros porttitor. Nunc tristique dui ac justo ornare, vel vestibulum nisl volutpat. Vivamus fringilla elit nec ipsum viverra, sed tempor metus pulvinar. In consequat, justo sed lacinia consectetur, ligula neque consectetur odio, a mollis magna odio ut ipsum. Vestibulum tempus purus justo, iaculis maximus lectus consequat vitae. Maecenas ut arcu felis. Suspendisse vulputate nisi ut ligula tempus, eget faucibus diam pretium.
Nullam at rutrum urna. Ut eros sem, consequat at pharetra id, facilisis vel nisl. Etiam facilisis nisl sit amet convallis ultricies. Integer id metus eu justo pellentesque semper. Aliquam erat volutpat. Quisque eleifend vestibulum porta. Sed gravida magna id pharetra maximus. Ut urna tellus, rhoncus eget est in, convallis facilisis est. Duis a neque finibus, ultrices felis eget, imperdiet neque. Aenean elit est, finibus sed cursus eu, viverra sed mi. Maecenas a pharetra libero.
Phasellus vel tincidunt risus, sed porttitor orci. Phasellus varius mattis erat, id molestie lacus iaculis tincidunt. Maecenas lobortis pretium mi sed congue. In sodales nisi eget nunc interdum suscipit. Aliquam posuere arcu eget est rutrum, at dignissim tellus sollicitudin. Nam rhoncus sem tortor, in pellentesque ipsum molestie at. Curabitur mattis vehicula magna a interdum. Orci varius natoque penatibus et magnis dis parturient montes, nascetur ridiculus mus.
Nullam ut quam vel ex bibendum hendrerit. Nam dapibus, arcu at fermentum sodales, dui dolor aliquam diam, at pretium purus est vitae metus. Donec at ultricies enim. Cras non quam ac ipsum congue aliquet. Sed pulvinar, magna vel consequat ornare, eros enim dapibus lectus, vel fermentum leo justo at massa. Mauris posuere quis ante ac pretium. Vestibulum suscipit arcu vel metus blandit eleifend. Praesent at lacus facilisis, maximus est in, bibendum sem. Nulla sollicitudin dui a nisi tempor, nec mattis massa sodales.
Quisque commodo dignissim felis, ut malesuada nisl eleifend eget. Integer efficitur sollicitudin semper. Integer enim mauris, aliquet ac quam ut, lacinia viverra elit. Fusce eleifend fringilla congue. Curabitur a nulla justo. Vivamus tortor mauris, auctor eu augue in, fringilla bibendum mauris. Ut ut justo neque. Cras lacus odio, venenatis ac posuere vel, ullamcorper vitae eros. Etiam vestibulum mi eget arcu suscipit, vel pretium neque suscipit. Nullam ligula neque, consectetur at fermentum quis, feugiat ut neque. Quisque eu sapien egestas, suscipit erat ut, molestie enim. Curabitur vestibulum dignissim augue, quis mollis mi faucibus sit amet. Curabitur sed congue arcu. Sed ac tellus in ipsum efficitur porta et et urna.
Nunc aliquet laoreet venenatis. Etiam venenatis venenatis diam, quis ullamcorper dolor vulputate non. Ut interdum varius leo eget vulputate. Fusce id aliquam massa. Aliquam et nulla risus. Maecenas sit amet dolor molestie, laoreet massa nec, tristique turpis. Vivamus congue id erat at volutpat. Cras eleifend felis sit amet dolor sollicitudin accumsan eget vel justo. Vestibulum laoreet nunc nec turpis bibendum, non elementum lacus pellentesque. Nunc laoreet ante et consequat euismod. Nunc a metus elit.
Duis quis felis id lacus auctor ultricies. Nulla rhoncus ipsum in diam laoreet malesuada. Vestibulum a mattis ligula. Mauris et cursus sem. Duis suscipit lobortis dignissim. Vivamus a molestie quam. Donec vel aliquam lacus. Curabitur mattis ut metus vitae tristique. Curabitur suscipit et turpis eget eleifend.
Aliquam ac turpis elit. In et odio varius, tempus felis sed, malesuada lacus. Pellentesque habitant morbi tristique senectus et netus et malesuada fames ac turpis egestas. Phasellus leo turpis, fringilla vitae fringilla ut, molestie sit amet tellus. Vestibulum ante ipsum primis in faucibus orci luctus et ultrices posuere cubilia Curae; Aenean eleifend dolor magna, nec posuere justo dapibus vel. Cras lectus ante, rutrum quis lobortis vitae, malesuada vel arcu. Praesent elementum fermentum leo, eu viverra velit semper vel. Aenean mollis metus.</t>
  </si>
  <si>
    <t>Short</t>
  </si>
  <si>
    <t>Extreme</t>
  </si>
  <si>
    <t>SubjectKey</t>
  </si>
  <si>
    <t>SubjectType</t>
  </si>
  <si>
    <t>Calendar</t>
  </si>
  <si>
    <t>EventName</t>
  </si>
  <si>
    <t>EventTime</t>
  </si>
  <si>
    <t>EventDuration</t>
  </si>
  <si>
    <t>EventDate</t>
  </si>
  <si>
    <t>Communed</t>
  </si>
  <si>
    <t>Worship</t>
  </si>
  <si>
    <t>Divine Service</t>
  </si>
  <si>
    <t>10:30am</t>
  </si>
  <si>
    <t>Matins</t>
  </si>
  <si>
    <t>8:00am</t>
  </si>
  <si>
    <t>Male</t>
  </si>
  <si>
    <t>Female</t>
  </si>
  <si>
    <t>Josie</t>
  </si>
  <si>
    <t>Joe and Josie Johnson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</si>
</sst>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lt;=9999999]###\-####;\(###\)\ ###\-####"/>
    <numFmt numFmtId="166" formatCode="&quot;$&quot;#,##0.00"/>
  </numFmts>
  <fonts count="15"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b/>
      <sz val="12"/>
      <color theme="1" tint="0.14999847407452621"/>
      <name val="Calibri"/>
      <family val="2"/>
      <scheme val="minor"/>
    </font>
    <font>
      <sz val="12"/>
      <color theme="1" tint="0.14999847407452621"/>
      <name val="Calibri"/>
      <family val="2"/>
      <scheme val="minor"/>
    </font>
    <font>
      <sz val="12"/>
      <color rgb="FF9C5700"/>
      <name val="Calibri"/>
      <family val="2"/>
      <scheme val="minor"/>
    </font>
    <font>
      <sz val="12"/>
      <color rgb="FF3F3F76"/>
      <name val="Calibri"/>
      <family val="2"/>
      <scheme val="minor"/>
    </font>
    <font>
      <sz val="8"/>
      <name val="Calibri"/>
      <family val="2"/>
      <scheme val="minor"/>
    </font>
    <font>
      <sz val="10"/>
      <color indexed="81"/>
      <name val="Calibri"/>
      <family val="2"/>
    </font>
    <font>
      <b/>
      <sz val="10"/>
      <color indexed="81"/>
      <name val="Calibri"/>
      <family val="2"/>
    </font>
    <font>
      <b/>
      <sz val="12"/>
      <color theme="1"/>
      <name val="Calibri"/>
      <family val="2"/>
      <scheme val="minor"/>
    </font>
    <font>
      <b/>
      <sz val="12"/>
      <color rgb="FF000000"/>
      <name val="Calibri"/>
      <family val="2"/>
      <scheme val="minor"/>
    </font>
    <font>
      <sz val="12"/>
      <color rgb="FF00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EB9C"/>
      </patternFill>
    </fill>
    <fill>
      <patternFill patternType="solid">
        <fgColor rgb="FFFFCC99"/>
      </patternFill>
    </fill>
    <fill>
      <patternFill patternType="solid">
        <fgColor theme="6" tint="0.59999389629810485"/>
        <bgColor indexed="65"/>
      </patternFill>
    </fill>
    <fill>
      <patternFill patternType="solid">
        <fgColor theme="7" tint="0.79998168889431442"/>
        <bgColor indexed="65"/>
      </patternFill>
    </fill>
    <fill>
      <patternFill patternType="solid">
        <fgColor rgb="FFBFBFBF"/>
        <bgColor rgb="FF000000"/>
      </patternFill>
    </fill>
    <fill>
      <patternFill patternType="solid">
        <fgColor rgb="FFFFFF00"/>
        <bgColor indexed="64"/>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2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7" fillId="3" borderId="0" applyNumberFormat="0" applyBorder="0" applyAlignment="0" applyProtection="0"/>
    <xf numFmtId="0" fontId="8" fillId="4" borderId="1" applyNumberFormat="0" applyAlignment="0" applyProtection="0"/>
    <xf numFmtId="0" fontId="1" fillId="5" borderId="0" applyNumberFormat="0" applyBorder="0" applyAlignment="0" applyProtection="0"/>
    <xf numFmtId="0" fontId="1" fillId="6" borderId="0" applyNumberFormat="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29">
    <xf numFmtId="0" fontId="0" fillId="0" borderId="0" xfId="0"/>
    <xf numFmtId="14" fontId="0" fillId="0" borderId="0" xfId="0" applyNumberFormat="1"/>
    <xf numFmtId="0" fontId="7" fillId="3" borderId="0" xfId="23"/>
    <xf numFmtId="0" fontId="8" fillId="4" borderId="1" xfId="24"/>
    <xf numFmtId="0" fontId="1" fillId="6" borderId="0" xfId="26"/>
    <xf numFmtId="166" fontId="0" fillId="0" borderId="0" xfId="0" applyNumberFormat="1"/>
    <xf numFmtId="0" fontId="12" fillId="2" borderId="0" xfId="0" applyFont="1" applyFill="1"/>
    <xf numFmtId="166" fontId="12" fillId="2" borderId="0" xfId="0" applyNumberFormat="1" applyFont="1" applyFill="1"/>
    <xf numFmtId="0" fontId="12" fillId="5" borderId="0" xfId="25" applyFont="1"/>
    <xf numFmtId="0" fontId="0" fillId="0" borderId="0" xfId="0" applyAlignment="1">
      <alignment wrapText="1"/>
    </xf>
    <xf numFmtId="0" fontId="1" fillId="5" borderId="0" xfId="25"/>
    <xf numFmtId="0" fontId="13" fillId="7" borderId="0" xfId="0" applyFont="1" applyFill="1"/>
    <xf numFmtId="0" fontId="14" fillId="0" borderId="0" xfId="0" applyFont="1"/>
    <xf numFmtId="20" fontId="14" fillId="0" borderId="0" xfId="0" applyNumberFormat="1" applyFont="1"/>
    <xf numFmtId="14" fontId="14" fillId="0" borderId="0" xfId="0" applyNumberFormat="1" applyFont="1"/>
    <xf numFmtId="0" fontId="5" fillId="2" borderId="0" xfId="0" applyFont="1" applyFill="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2" fillId="0" borderId="0" xfId="22" applyAlignment="1">
      <alignment horizontal="center" vertical="center"/>
    </xf>
    <xf numFmtId="0" fontId="1" fillId="0" borderId="0" xfId="26" applyFill="1" applyAlignment="1">
      <alignment horizontal="center" vertical="center"/>
    </xf>
    <xf numFmtId="0" fontId="4" fillId="0" borderId="0" xfId="13" applyAlignment="1">
      <alignment horizontal="center" vertical="center"/>
    </xf>
    <xf numFmtId="0" fontId="14" fillId="0" borderId="0" xfId="0" applyFont="1" applyAlignment="1">
      <alignment horizontal="center" vertical="center"/>
    </xf>
    <xf numFmtId="0" fontId="6" fillId="2" borderId="0" xfId="0" applyFont="1" applyFill="1" applyAlignment="1">
      <alignment horizontal="center" vertical="center"/>
    </xf>
    <xf numFmtId="0" fontId="1" fillId="6" borderId="0" xfId="26" applyAlignment="1">
      <alignment horizontal="center" vertical="center"/>
    </xf>
    <xf numFmtId="0" fontId="12" fillId="5" borderId="0" xfId="25" applyFont="1" applyAlignment="1">
      <alignment horizontal="center" vertical="center"/>
    </xf>
    <xf numFmtId="164" fontId="5" fillId="2" borderId="0" xfId="0" applyNumberFormat="1" applyFont="1" applyFill="1" applyAlignment="1">
      <alignment horizontal="center" vertical="center"/>
    </xf>
    <xf numFmtId="49" fontId="5" fillId="2" borderId="0" xfId="0" applyNumberFormat="1" applyFont="1" applyFill="1" applyAlignment="1">
      <alignment horizontal="center" vertical="center"/>
    </xf>
    <xf numFmtId="165" fontId="5" fillId="2" borderId="0" xfId="0" applyNumberFormat="1" applyFont="1" applyFill="1" applyAlignment="1">
      <alignment horizontal="center" vertical="center"/>
    </xf>
    <xf numFmtId="0" fontId="5" fillId="8" borderId="0" xfId="0" applyFont="1" applyFill="1" applyAlignment="1">
      <alignment horizontal="center" vertical="center"/>
    </xf>
  </cellXfs>
  <cellStyles count="29">
    <cellStyle name="20% - Accent4" xfId="26" builtinId="42"/>
    <cellStyle name="40% - Accent3" xfId="25" builtinId="3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7" builtinId="9" hidden="1"/>
    <cellStyle name="Followed Hyperlink" xfId="2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4" builtinId="8" hidden="1"/>
    <cellStyle name="Hyperlink" xfId="16" builtinId="8" hidden="1"/>
    <cellStyle name="Hyperlink" xfId="18" builtinId="8" hidden="1"/>
    <cellStyle name="Hyperlink" xfId="20" builtinId="8" hidden="1"/>
    <cellStyle name="Hyperlink" xfId="22" builtinId="8"/>
    <cellStyle name="Input" xfId="24" builtinId="20"/>
    <cellStyle name="Neutral" xfId="23" builtinId="28"/>
    <cellStyle name="Normal" xfId="0" builtinId="0"/>
    <cellStyle name="Normal 2" xfId="13" xr:uid="{00000000-0005-0000-0000-00001C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johnson@example.com" TargetMode="External"/><Relationship Id="rId13" Type="http://schemas.openxmlformats.org/officeDocument/2006/relationships/comments" Target="../comments1.xml"/><Relationship Id="rId3" Type="http://schemas.openxmlformats.org/officeDocument/2006/relationships/hyperlink" Target="mailto:thesmiths@gmail.com" TargetMode="External"/><Relationship Id="rId7" Type="http://schemas.openxmlformats.org/officeDocument/2006/relationships/hyperlink" Target="mailto:thesmiths@gmail.com" TargetMode="External"/><Relationship Id="rId12" Type="http://schemas.openxmlformats.org/officeDocument/2006/relationships/vmlDrawing" Target="../drawings/vmlDrawing1.vml"/><Relationship Id="rId2" Type="http://schemas.openxmlformats.org/officeDocument/2006/relationships/hyperlink" Target="mailto:jane@gmail.com" TargetMode="External"/><Relationship Id="rId1" Type="http://schemas.openxmlformats.org/officeDocument/2006/relationships/hyperlink" Target="mailto:john@corporate.us" TargetMode="External"/><Relationship Id="rId6" Type="http://schemas.openxmlformats.org/officeDocument/2006/relationships/hyperlink" Target="mailto:john@corporate.us" TargetMode="External"/><Relationship Id="rId11" Type="http://schemas.openxmlformats.org/officeDocument/2006/relationships/printerSettings" Target="../printerSettings/printerSettings1.bin"/><Relationship Id="rId5" Type="http://schemas.openxmlformats.org/officeDocument/2006/relationships/hyperlink" Target="mailto:thesmiths@gmail.com" TargetMode="External"/><Relationship Id="rId10" Type="http://schemas.openxmlformats.org/officeDocument/2006/relationships/hyperlink" Target="mailto:scott@example.com" TargetMode="External"/><Relationship Id="rId4" Type="http://schemas.openxmlformats.org/officeDocument/2006/relationships/hyperlink" Target="mailto:john@corporate.us" TargetMode="External"/><Relationship Id="rId9" Type="http://schemas.openxmlformats.org/officeDocument/2006/relationships/hyperlink" Target="mailto:billy@example.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joe@example.com" TargetMode="External"/><Relationship Id="rId2" Type="http://schemas.openxmlformats.org/officeDocument/2006/relationships/hyperlink" Target="mailto:sam@example.com" TargetMode="External"/><Relationship Id="rId1" Type="http://schemas.openxmlformats.org/officeDocument/2006/relationships/hyperlink" Target="mailto:thesmiths@family.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9"/>
  <sheetViews>
    <sheetView tabSelected="1" workbookViewId="0">
      <pane ySplit="1" topLeftCell="A2" activePane="bottomLeft" state="frozen"/>
      <selection pane="bottomLeft" activeCell="B15" sqref="B15"/>
    </sheetView>
  </sheetViews>
  <sheetFormatPr defaultColWidth="11" defaultRowHeight="15.75" x14ac:dyDescent="0.25"/>
  <cols>
    <col min="1" max="1" width="13.875" style="16" bestFit="1" customWidth="1"/>
    <col min="2" max="2" width="17.25" style="16" bestFit="1" customWidth="1"/>
    <col min="3" max="3" width="8.625" style="16" bestFit="1" customWidth="1"/>
    <col min="4" max="4" width="13.5" style="16" bestFit="1" customWidth="1"/>
    <col min="5" max="5" width="18.125" style="16" bestFit="1" customWidth="1"/>
    <col min="6" max="6" width="15.875" style="16" bestFit="1" customWidth="1"/>
    <col min="7" max="7" width="16.375" style="16" bestFit="1" customWidth="1"/>
    <col min="8" max="8" width="13.25" style="16" bestFit="1" customWidth="1"/>
    <col min="9" max="9" width="9.625" style="16" bestFit="1" customWidth="1"/>
    <col min="10" max="10" width="7.75" style="16" bestFit="1" customWidth="1"/>
    <col min="11" max="11" width="19.125" style="16" bestFit="1" customWidth="1"/>
    <col min="12" max="12" width="13.125" style="16" bestFit="1" customWidth="1"/>
    <col min="13" max="13" width="20.125" style="16" bestFit="1" customWidth="1"/>
    <col min="14" max="14" width="13.375" style="16" bestFit="1" customWidth="1"/>
    <col min="15" max="15" width="32.875" style="16" bestFit="1" customWidth="1"/>
    <col min="16" max="16" width="16.5" style="16" bestFit="1" customWidth="1"/>
    <col min="17" max="17" width="33.25" style="16" bestFit="1" customWidth="1"/>
    <col min="18" max="18" width="17" style="16" bestFit="1" customWidth="1"/>
    <col min="19" max="19" width="12.25" style="16" bestFit="1" customWidth="1"/>
    <col min="20" max="20" width="15.75" style="16" bestFit="1" customWidth="1"/>
    <col min="21" max="21" width="13.75" style="16" bestFit="1" customWidth="1"/>
    <col min="22" max="22" width="20.25" style="16" bestFit="1" customWidth="1"/>
    <col min="23" max="23" width="12.875" style="16" bestFit="1" customWidth="1"/>
    <col min="24" max="24" width="14" style="16" bestFit="1" customWidth="1"/>
    <col min="25" max="25" width="19.875" style="16" bestFit="1" customWidth="1"/>
    <col min="26" max="26" width="22.375" style="16" bestFit="1" customWidth="1"/>
    <col min="27" max="27" width="14.125" style="16" bestFit="1" customWidth="1"/>
    <col min="28" max="28" width="16.625" style="16" bestFit="1" customWidth="1"/>
    <col min="29" max="29" width="13.5" style="16" bestFit="1" customWidth="1"/>
    <col min="30" max="30" width="14.5" style="16" bestFit="1" customWidth="1"/>
    <col min="31" max="31" width="20" style="16" bestFit="1" customWidth="1"/>
    <col min="32" max="32" width="19.625" style="16" bestFit="1" customWidth="1"/>
    <col min="33" max="33" width="17.625" style="16" bestFit="1" customWidth="1"/>
    <col min="34" max="34" width="22.125" style="16" bestFit="1" customWidth="1"/>
    <col min="35" max="35" width="16.375" style="16" bestFit="1" customWidth="1"/>
    <col min="36" max="36" width="19.375" style="16" bestFit="1" customWidth="1"/>
    <col min="37" max="37" width="15.375" style="16" bestFit="1" customWidth="1"/>
    <col min="38" max="38" width="20.5" style="16" bestFit="1" customWidth="1"/>
    <col min="39" max="39" width="15.125" style="16" bestFit="1" customWidth="1"/>
    <col min="40" max="40" width="20.25" style="16" bestFit="1" customWidth="1"/>
    <col min="41" max="41" width="13.375" style="16" bestFit="1" customWidth="1"/>
    <col min="42" max="42" width="18.5" style="16" bestFit="1" customWidth="1"/>
    <col min="43" max="43" width="10.875" style="16" bestFit="1" customWidth="1"/>
    <col min="44" max="44" width="21.875" style="16" bestFit="1" customWidth="1"/>
    <col min="45" max="45" width="19.75" style="16" bestFit="1" customWidth="1"/>
    <col min="46" max="46" width="21.125" style="16" bestFit="1" customWidth="1"/>
    <col min="47" max="47" width="19.125" style="16" bestFit="1" customWidth="1"/>
    <col min="48" max="48" width="23.5" style="16" bestFit="1" customWidth="1"/>
    <col min="49" max="49" width="24.875" style="16" bestFit="1" customWidth="1"/>
    <col min="50" max="50" width="23.875" style="16" bestFit="1" customWidth="1"/>
    <col min="51" max="51" width="21.625" style="16" bestFit="1" customWidth="1"/>
    <col min="52" max="52" width="22.875" style="16" bestFit="1" customWidth="1"/>
    <col min="53" max="16384" width="11" style="16"/>
  </cols>
  <sheetData>
    <row r="1" spans="1:52" s="15" customFormat="1" x14ac:dyDescent="0.25">
      <c r="A1" s="28" t="s">
        <v>19</v>
      </c>
      <c r="B1" s="28" t="s">
        <v>0</v>
      </c>
      <c r="C1" s="15" t="s">
        <v>1</v>
      </c>
      <c r="D1" s="28" t="s">
        <v>2</v>
      </c>
      <c r="E1" s="15" t="s">
        <v>20</v>
      </c>
      <c r="F1" s="15" t="s">
        <v>3</v>
      </c>
      <c r="G1" s="15" t="s">
        <v>4</v>
      </c>
      <c r="H1" s="28" t="s">
        <v>5</v>
      </c>
      <c r="I1" s="15" t="s">
        <v>24</v>
      </c>
      <c r="J1" s="15" t="s">
        <v>6</v>
      </c>
      <c r="K1" s="15" t="s">
        <v>21</v>
      </c>
      <c r="L1" s="25" t="s">
        <v>7</v>
      </c>
      <c r="M1" s="15" t="s">
        <v>22</v>
      </c>
      <c r="N1" s="15" t="s">
        <v>65</v>
      </c>
      <c r="O1" s="24" t="s">
        <v>8</v>
      </c>
      <c r="P1" s="25" t="s">
        <v>9</v>
      </c>
      <c r="Q1" s="15" t="s">
        <v>10</v>
      </c>
      <c r="R1" s="25" t="s">
        <v>11</v>
      </c>
      <c r="S1" s="15" t="s">
        <v>36</v>
      </c>
      <c r="T1" s="25" t="s">
        <v>12</v>
      </c>
      <c r="U1" s="15" t="s">
        <v>35</v>
      </c>
      <c r="V1" s="25" t="s">
        <v>13</v>
      </c>
      <c r="W1" s="25" t="s">
        <v>61</v>
      </c>
      <c r="X1" s="25" t="s">
        <v>62</v>
      </c>
      <c r="Y1" s="15" t="s">
        <v>37</v>
      </c>
      <c r="Z1" s="15" t="s">
        <v>14</v>
      </c>
      <c r="AA1" s="15" t="s">
        <v>25</v>
      </c>
      <c r="AB1" s="25" t="s">
        <v>15</v>
      </c>
      <c r="AC1" s="15" t="s">
        <v>26</v>
      </c>
      <c r="AD1" s="15" t="s">
        <v>27</v>
      </c>
      <c r="AE1" s="15" t="s">
        <v>31</v>
      </c>
      <c r="AF1" s="15" t="s">
        <v>32</v>
      </c>
      <c r="AG1" s="15" t="s">
        <v>16</v>
      </c>
      <c r="AH1" s="15" t="s">
        <v>64</v>
      </c>
      <c r="AI1" s="15" t="s">
        <v>17</v>
      </c>
      <c r="AJ1" s="15" t="s">
        <v>29</v>
      </c>
      <c r="AK1" s="15" t="s">
        <v>33</v>
      </c>
      <c r="AL1" s="15" t="s">
        <v>34</v>
      </c>
      <c r="AM1" s="26" t="s">
        <v>18</v>
      </c>
      <c r="AN1" s="26" t="s">
        <v>30</v>
      </c>
      <c r="AO1" s="27" t="s">
        <v>28</v>
      </c>
      <c r="AP1" s="26" t="s">
        <v>23</v>
      </c>
      <c r="AQ1" s="15" t="s">
        <v>40</v>
      </c>
      <c r="AR1" s="15" t="s">
        <v>39</v>
      </c>
      <c r="AS1" s="15" t="s">
        <v>38</v>
      </c>
      <c r="AT1" s="15" t="s">
        <v>41</v>
      </c>
      <c r="AU1" s="15" t="s">
        <v>42</v>
      </c>
      <c r="AV1" s="15" t="s">
        <v>43</v>
      </c>
      <c r="AW1" s="15" t="s">
        <v>58</v>
      </c>
      <c r="AX1" s="15" t="s">
        <v>59</v>
      </c>
      <c r="AY1" s="15" t="s">
        <v>63</v>
      </c>
      <c r="AZ1" s="15" t="s">
        <v>60</v>
      </c>
    </row>
    <row r="2" spans="1:52" x14ac:dyDescent="0.25">
      <c r="A2" s="19">
        <v>1</v>
      </c>
      <c r="B2" s="19">
        <v>1</v>
      </c>
      <c r="C2" s="16" t="s">
        <v>66</v>
      </c>
      <c r="D2" s="16" t="s">
        <v>67</v>
      </c>
      <c r="E2" s="16" t="s">
        <v>68</v>
      </c>
      <c r="F2" s="16" t="s">
        <v>69</v>
      </c>
      <c r="H2" s="16" t="s">
        <v>70</v>
      </c>
      <c r="J2" s="16" t="s">
        <v>204</v>
      </c>
      <c r="K2" s="20">
        <v>1</v>
      </c>
      <c r="L2" s="17">
        <v>20749</v>
      </c>
      <c r="M2" s="19" t="s">
        <v>99</v>
      </c>
      <c r="N2" s="16" t="b">
        <v>1</v>
      </c>
      <c r="O2" s="19" t="s">
        <v>103</v>
      </c>
      <c r="P2" s="17">
        <v>41683</v>
      </c>
      <c r="Q2" s="19" t="s">
        <v>125</v>
      </c>
      <c r="R2" s="17">
        <v>41684</v>
      </c>
      <c r="S2" s="16" t="b">
        <v>1</v>
      </c>
      <c r="T2" s="17">
        <v>20750</v>
      </c>
      <c r="U2" s="16" t="b">
        <v>1</v>
      </c>
      <c r="V2" s="17">
        <v>25337</v>
      </c>
      <c r="Y2" s="16">
        <v>100</v>
      </c>
      <c r="AA2" s="19"/>
      <c r="AB2" s="17"/>
      <c r="AE2" s="18" t="s">
        <v>75</v>
      </c>
      <c r="AF2" s="18"/>
      <c r="AI2" s="18" t="s">
        <v>76</v>
      </c>
      <c r="AK2" s="16" t="s">
        <v>139</v>
      </c>
      <c r="AL2" s="16" t="b">
        <v>1</v>
      </c>
      <c r="AM2" s="16">
        <v>3146869849</v>
      </c>
      <c r="AN2" s="16" t="b">
        <v>1</v>
      </c>
      <c r="AW2" s="17"/>
      <c r="AX2" s="17"/>
    </row>
    <row r="3" spans="1:52" x14ac:dyDescent="0.25">
      <c r="A3" s="19">
        <f>A2+1</f>
        <v>2</v>
      </c>
      <c r="B3" s="19">
        <v>1</v>
      </c>
      <c r="C3" s="16" t="s">
        <v>71</v>
      </c>
      <c r="D3" s="16" t="s">
        <v>72</v>
      </c>
      <c r="E3" s="16" t="s">
        <v>72</v>
      </c>
      <c r="F3" s="16" t="s">
        <v>73</v>
      </c>
      <c r="G3" s="16" t="s">
        <v>74</v>
      </c>
      <c r="H3" s="16" t="s">
        <v>70</v>
      </c>
      <c r="J3" s="16" t="s">
        <v>205</v>
      </c>
      <c r="K3" s="16">
        <v>2</v>
      </c>
      <c r="L3" s="17">
        <v>21015</v>
      </c>
      <c r="M3" s="19" t="s">
        <v>94</v>
      </c>
      <c r="N3" s="16" t="b">
        <v>1</v>
      </c>
      <c r="O3" s="19" t="s">
        <v>104</v>
      </c>
      <c r="P3" s="17">
        <v>21016</v>
      </c>
      <c r="Q3" s="19" t="s">
        <v>118</v>
      </c>
      <c r="R3" s="17">
        <v>21017</v>
      </c>
      <c r="S3" s="16" t="b">
        <v>1</v>
      </c>
      <c r="T3" s="17">
        <v>21016</v>
      </c>
      <c r="U3" s="16" t="b">
        <v>1</v>
      </c>
      <c r="V3" s="17">
        <v>25703</v>
      </c>
      <c r="Y3" s="16">
        <v>100</v>
      </c>
      <c r="AA3" s="19"/>
      <c r="AB3" s="17"/>
      <c r="AG3" s="18" t="s">
        <v>81</v>
      </c>
      <c r="AH3" s="16" t="b">
        <v>0</v>
      </c>
      <c r="AZ3" s="16" t="s">
        <v>82</v>
      </c>
    </row>
    <row r="4" spans="1:52" x14ac:dyDescent="0.25">
      <c r="A4" s="19">
        <f t="shared" ref="A4:A9" si="0">A3+1</f>
        <v>3</v>
      </c>
      <c r="B4" s="19">
        <v>2</v>
      </c>
      <c r="C4" s="16" t="s">
        <v>66</v>
      </c>
      <c r="D4" s="16" t="s">
        <v>143</v>
      </c>
      <c r="E4" s="16" t="s">
        <v>142</v>
      </c>
      <c r="F4" s="16" t="s">
        <v>144</v>
      </c>
      <c r="H4" s="16" t="s">
        <v>135</v>
      </c>
      <c r="J4" s="16" t="s">
        <v>204</v>
      </c>
      <c r="K4" s="20">
        <v>1</v>
      </c>
      <c r="L4" s="17">
        <v>18264</v>
      </c>
      <c r="M4" s="19" t="s">
        <v>102</v>
      </c>
      <c r="N4" s="16" t="b">
        <v>1</v>
      </c>
      <c r="O4" s="19" t="s">
        <v>107</v>
      </c>
      <c r="P4" s="17">
        <v>41683</v>
      </c>
      <c r="Q4" s="19" t="s">
        <v>126</v>
      </c>
      <c r="R4" s="17">
        <v>41684</v>
      </c>
      <c r="S4" s="16" t="b">
        <v>1</v>
      </c>
      <c r="T4" s="17">
        <v>18323</v>
      </c>
      <c r="U4" s="16" t="b">
        <v>1</v>
      </c>
      <c r="V4" s="17">
        <v>23151</v>
      </c>
      <c r="Y4" s="16">
        <v>200</v>
      </c>
      <c r="AA4" s="19">
        <f>IF(AND(K4=1,K5=2,B4=B5),A5,IF(AND(K4=2,K3=1,B4=B3),A3,""))</f>
        <v>4</v>
      </c>
      <c r="AB4" s="17">
        <v>28947</v>
      </c>
      <c r="AE4" s="18" t="s">
        <v>75</v>
      </c>
      <c r="AF4" s="18"/>
      <c r="AI4" s="18" t="s">
        <v>76</v>
      </c>
      <c r="AM4" s="16">
        <v>3146869849</v>
      </c>
      <c r="AN4" s="16" t="b">
        <v>0</v>
      </c>
      <c r="AW4" s="17"/>
      <c r="AX4" s="17"/>
    </row>
    <row r="5" spans="1:52" x14ac:dyDescent="0.25">
      <c r="A5" s="19">
        <f t="shared" si="0"/>
        <v>4</v>
      </c>
      <c r="B5" s="19">
        <v>2</v>
      </c>
      <c r="C5" s="16" t="s">
        <v>71</v>
      </c>
      <c r="D5" s="16" t="s">
        <v>145</v>
      </c>
      <c r="E5" s="16" t="s">
        <v>145</v>
      </c>
      <c r="F5" s="16" t="s">
        <v>146</v>
      </c>
      <c r="H5" s="16" t="s">
        <v>135</v>
      </c>
      <c r="J5" s="21" t="s">
        <v>205</v>
      </c>
      <c r="K5" s="20">
        <v>2</v>
      </c>
      <c r="L5" s="17">
        <v>18660</v>
      </c>
      <c r="M5" s="19" t="s">
        <v>102</v>
      </c>
      <c r="N5" s="16" t="b">
        <v>1</v>
      </c>
      <c r="O5" s="19" t="s">
        <v>108</v>
      </c>
      <c r="P5" s="17">
        <v>41683</v>
      </c>
      <c r="Q5" s="19"/>
      <c r="S5" s="16" t="b">
        <v>1</v>
      </c>
      <c r="T5" s="17">
        <v>18688</v>
      </c>
      <c r="U5" s="16" t="b">
        <v>1</v>
      </c>
      <c r="V5" s="17">
        <v>23517</v>
      </c>
      <c r="Y5" s="16">
        <v>200</v>
      </c>
      <c r="AA5" s="19">
        <f t="shared" ref="AA5:AA9" si="1">IF(AND(K5=1,K6=2,B5=B6),A6,IF(AND(K5=2,K4=1,B5=B4),A4,""))</f>
        <v>3</v>
      </c>
      <c r="AB5" s="17">
        <v>28947</v>
      </c>
      <c r="AE5" s="18" t="s">
        <v>75</v>
      </c>
      <c r="AF5" s="18"/>
      <c r="AI5" s="18" t="s">
        <v>76</v>
      </c>
      <c r="AM5" s="16">
        <v>3146869849</v>
      </c>
      <c r="AN5" s="16" t="b">
        <v>0</v>
      </c>
      <c r="AW5" s="17"/>
      <c r="AX5" s="17"/>
    </row>
    <row r="6" spans="1:52" x14ac:dyDescent="0.25">
      <c r="A6" s="19">
        <f t="shared" si="0"/>
        <v>5</v>
      </c>
      <c r="B6" s="19">
        <v>3</v>
      </c>
      <c r="C6" s="16" t="s">
        <v>66</v>
      </c>
      <c r="D6" s="16" t="s">
        <v>152</v>
      </c>
      <c r="E6" s="16" t="s">
        <v>153</v>
      </c>
      <c r="F6" s="16" t="s">
        <v>154</v>
      </c>
      <c r="H6" s="16" t="s">
        <v>148</v>
      </c>
      <c r="J6" s="16" t="s">
        <v>204</v>
      </c>
      <c r="K6" s="20">
        <v>1</v>
      </c>
      <c r="L6" s="17">
        <v>27123</v>
      </c>
      <c r="M6" s="19" t="s">
        <v>102</v>
      </c>
      <c r="N6" s="16" t="b">
        <v>1</v>
      </c>
      <c r="O6" s="19" t="s">
        <v>113</v>
      </c>
      <c r="P6" s="17">
        <v>42464</v>
      </c>
      <c r="Q6" s="19"/>
      <c r="S6" s="16" t="b">
        <v>1</v>
      </c>
      <c r="T6" s="17">
        <v>27153</v>
      </c>
      <c r="U6" s="16" t="b">
        <v>1</v>
      </c>
      <c r="V6" s="17">
        <v>32632</v>
      </c>
      <c r="Y6" s="16">
        <v>300</v>
      </c>
      <c r="AA6" s="19">
        <f t="shared" si="1"/>
        <v>6</v>
      </c>
      <c r="AB6" s="17">
        <v>35595</v>
      </c>
      <c r="AE6" s="18" t="s">
        <v>155</v>
      </c>
      <c r="AF6" s="18"/>
      <c r="AI6" s="18"/>
      <c r="AW6" s="17"/>
      <c r="AX6" s="17"/>
      <c r="AZ6" s="16" t="s">
        <v>156</v>
      </c>
    </row>
    <row r="7" spans="1:52" x14ac:dyDescent="0.25">
      <c r="A7" s="19">
        <f t="shared" si="0"/>
        <v>6</v>
      </c>
      <c r="B7" s="19">
        <v>3</v>
      </c>
      <c r="C7" s="16" t="s">
        <v>71</v>
      </c>
      <c r="D7" s="16" t="s">
        <v>206</v>
      </c>
      <c r="E7" s="16" t="s">
        <v>206</v>
      </c>
      <c r="F7" s="16" t="s">
        <v>157</v>
      </c>
      <c r="H7" s="16" t="s">
        <v>148</v>
      </c>
      <c r="J7" s="16" t="s">
        <v>205</v>
      </c>
      <c r="K7" s="20">
        <v>2</v>
      </c>
      <c r="L7" s="17">
        <v>27395</v>
      </c>
      <c r="M7" s="19" t="s">
        <v>102</v>
      </c>
      <c r="N7" s="16" t="b">
        <v>1</v>
      </c>
      <c r="O7" s="19" t="s">
        <v>130</v>
      </c>
      <c r="P7" s="17">
        <v>41683</v>
      </c>
      <c r="Q7" s="19"/>
      <c r="S7" s="16" t="b">
        <v>1</v>
      </c>
      <c r="T7" s="17">
        <v>27519</v>
      </c>
      <c r="U7" s="16" t="b">
        <v>1</v>
      </c>
      <c r="V7" s="17">
        <v>23517</v>
      </c>
      <c r="Y7" s="16">
        <v>300</v>
      </c>
      <c r="AA7" s="19">
        <f>IF(AND(K7=1,K8=2,B7=B8),A8,IF(AND(K7=2,K6=1,B7=B6),A6,""))</f>
        <v>5</v>
      </c>
      <c r="AB7" s="17">
        <v>35595</v>
      </c>
      <c r="AE7" s="18"/>
      <c r="AF7" s="18"/>
      <c r="AI7" s="18"/>
      <c r="AL7" s="16" t="b">
        <v>1</v>
      </c>
      <c r="AM7" s="16">
        <v>3146869849</v>
      </c>
      <c r="AN7" s="16" t="b">
        <v>0</v>
      </c>
      <c r="AW7" s="17"/>
      <c r="AX7" s="17"/>
    </row>
    <row r="8" spans="1:52" x14ac:dyDescent="0.25">
      <c r="A8" s="19">
        <f t="shared" si="0"/>
        <v>7</v>
      </c>
      <c r="B8" s="19">
        <v>3</v>
      </c>
      <c r="C8" s="16" t="s">
        <v>71</v>
      </c>
      <c r="D8" s="16" t="s">
        <v>159</v>
      </c>
      <c r="E8" s="16" t="s">
        <v>158</v>
      </c>
      <c r="H8" s="16" t="s">
        <v>148</v>
      </c>
      <c r="J8" s="16" t="s">
        <v>204</v>
      </c>
      <c r="K8" s="20">
        <v>3</v>
      </c>
      <c r="L8" s="17">
        <v>36678</v>
      </c>
      <c r="M8" s="19" t="s">
        <v>102</v>
      </c>
      <c r="N8" s="16" t="b">
        <v>1</v>
      </c>
      <c r="O8" s="19" t="s">
        <v>103</v>
      </c>
      <c r="P8" s="17">
        <v>36708</v>
      </c>
      <c r="Q8" s="19"/>
      <c r="S8" s="16" t="b">
        <v>1</v>
      </c>
      <c r="T8" s="17">
        <v>36708</v>
      </c>
      <c r="U8" s="16" t="b">
        <v>1</v>
      </c>
      <c r="V8" s="17">
        <v>41399</v>
      </c>
      <c r="Y8" s="16">
        <v>301</v>
      </c>
      <c r="AA8" s="19" t="str">
        <f t="shared" si="1"/>
        <v/>
      </c>
      <c r="AE8" s="18"/>
      <c r="AF8" s="18"/>
      <c r="AG8" s="18" t="s">
        <v>161</v>
      </c>
      <c r="AH8" s="16" t="b">
        <v>1</v>
      </c>
      <c r="AI8" s="18"/>
      <c r="AL8" s="16" t="b">
        <v>1</v>
      </c>
      <c r="AM8" s="16">
        <v>3146869849</v>
      </c>
      <c r="AN8" s="16" t="b">
        <v>0</v>
      </c>
      <c r="AW8" s="17"/>
      <c r="AX8" s="17"/>
    </row>
    <row r="9" spans="1:52" x14ac:dyDescent="0.25">
      <c r="A9" s="19">
        <f t="shared" si="0"/>
        <v>8</v>
      </c>
      <c r="B9" s="19">
        <v>3</v>
      </c>
      <c r="C9" s="16" t="s">
        <v>71</v>
      </c>
      <c r="D9" s="16" t="s">
        <v>160</v>
      </c>
      <c r="E9" s="16" t="s">
        <v>160</v>
      </c>
      <c r="F9" s="16" t="s">
        <v>134</v>
      </c>
      <c r="H9" s="16" t="s">
        <v>148</v>
      </c>
      <c r="J9" s="16" t="s">
        <v>204</v>
      </c>
      <c r="K9" s="20">
        <v>3</v>
      </c>
      <c r="L9" s="17">
        <v>37805</v>
      </c>
      <c r="M9" s="19" t="s">
        <v>102</v>
      </c>
      <c r="N9" s="16" t="b">
        <v>1</v>
      </c>
      <c r="O9" s="19" t="s">
        <v>103</v>
      </c>
      <c r="P9" s="17">
        <v>37834</v>
      </c>
      <c r="Q9" s="19"/>
      <c r="S9" s="16" t="b">
        <v>1</v>
      </c>
      <c r="T9" s="17">
        <v>37834</v>
      </c>
      <c r="U9" s="16" t="b">
        <v>0</v>
      </c>
      <c r="AA9" s="19" t="str">
        <f t="shared" si="1"/>
        <v/>
      </c>
      <c r="AE9" s="18"/>
      <c r="AF9" s="18"/>
      <c r="AG9" s="18" t="s">
        <v>162</v>
      </c>
      <c r="AH9" s="16" t="b">
        <v>1</v>
      </c>
      <c r="AI9" s="18"/>
      <c r="AL9" s="16" t="b">
        <v>1</v>
      </c>
      <c r="AM9" s="16">
        <v>3146869849</v>
      </c>
      <c r="AN9" s="16" t="b">
        <v>0</v>
      </c>
      <c r="AQ9" s="16" t="b">
        <v>1</v>
      </c>
      <c r="AR9" s="16" t="s">
        <v>77</v>
      </c>
      <c r="AS9" s="16" t="s">
        <v>78</v>
      </c>
      <c r="AT9" s="16" t="s">
        <v>79</v>
      </c>
      <c r="AU9" s="16">
        <v>45678</v>
      </c>
      <c r="AV9" s="16" t="s">
        <v>80</v>
      </c>
      <c r="AW9" s="17">
        <v>42621</v>
      </c>
      <c r="AX9" s="17">
        <v>43018</v>
      </c>
      <c r="AY9" s="16" t="b">
        <v>1</v>
      </c>
    </row>
  </sheetData>
  <autoFilter ref="A1:AZ9" xr:uid="{00000000-0009-0000-0000-000000000000}"/>
  <phoneticPr fontId="9" type="noConversion"/>
  <dataValidations count="23">
    <dataValidation allowBlank="1" showInputMessage="1" showErrorMessage="1" promptTitle="PersonKey" prompt="A unique key for this Person record." sqref="A1" xr:uid="{00000000-0002-0000-0000-000000000000}"/>
    <dataValidation allowBlank="1" showInputMessage="1" showErrorMessage="1" promptTitle="Household Key" prompt="A reference to the HouseholdKey on the Household sheet." sqref="B1" xr:uid="{00000000-0002-0000-0000-000001000000}"/>
    <dataValidation allowBlank="1" showInputMessage="1" showErrorMessage="1" promptTitle="Title" prompt="Mr., Mrs., Ms., Dr., Rev. or Mr, Mrs, Ms, Miss, Dr, Rev" sqref="C1" xr:uid="{00000000-0002-0000-0000-000002000000}"/>
    <dataValidation allowBlank="1" showInputMessage="1" showErrorMessage="1" promptTitle="Suffix" prompt="Sr, Jr, II, III, Senior, Junior, Sr., Jr." sqref="I1" xr:uid="{00000000-0002-0000-0000-000003000000}"/>
    <dataValidation allowBlank="1" showInputMessage="1" showErrorMessage="1" promptTitle="Sex" prompt="Male, Female" sqref="J1" xr:uid="{00000000-0002-0000-0000-000004000000}"/>
    <dataValidation allowBlank="1" showInputMessage="1" showErrorMessage="1" promptTitle="Household Order" prompt="The ordering of the household (1 .. n) where 1 will be the &quot;head.&quot;" sqref="K1" xr:uid="{00000000-0002-0000-0000-000005000000}"/>
    <dataValidation allowBlank="1" showInputMessage="1" showErrorMessage="1" promptTitle="Is Member?" prompt="t, f, 1, 0, TRUE, FALSE" sqref="N1" xr:uid="{00000000-0002-0000-0000-000006000000}"/>
    <dataValidation allowBlank="1" showInputMessage="1" showErrorMessage="1" promptTitle="Ethnicity" prompt="Asian/Asian Indian/Oriental,_x000a_Black/African American,_x000a_Hispanic/Latino,_x000a_Middle Eastern/Arab,_x000a_Multi-Racial,_x000a_Native American/Alaskan,_x000a_Other,_x000a_Pacific Islander/Hawaiian,_x000a_Unknown,_x000a_White/Caucasian_x000a_" sqref="M1" xr:uid="{00000000-0002-0000-0000-000007000000}"/>
    <dataValidation allowBlank="1" showInputMessage="1" showErrorMessage="1" promptTitle="Received By" prompt="See the list on the Support sheet" sqref="O1" xr:uid="{00000000-0002-0000-0000-000008000000}"/>
    <dataValidation allowBlank="1" showInputMessage="1" showErrorMessage="1" promptTitle="Spouse Key" prompt="The PersonKey of this person's spouse. The keys must be unique (i.e. no one can have more than one spouse)." sqref="AA1" xr:uid="{00000000-0002-0000-0000-000009000000}"/>
    <dataValidation allowBlank="1" showInputMessage="1" showErrorMessage="1" promptTitle="Tags" prompt="Tags seperated by commas" sqref="AZ1" xr:uid="{00000000-0002-0000-0000-00000A000000}"/>
    <dataValidation allowBlank="1" showInputMessage="1" showErrorMessage="1" promptTitle="Are they Baptized?" prompt="t, f, 1, 0, TRUE, FALSE" sqref="S1" xr:uid="{00000000-0002-0000-0000-00000B000000}"/>
    <dataValidation allowBlank="1" showInputMessage="1" showErrorMessage="1" promptTitle="Are they Confirmed?" prompt="t, f, 1, 0, TRUE, FALSE" sqref="U1" xr:uid="{00000000-0002-0000-0000-00000C000000}"/>
    <dataValidation allowBlank="1" showInputMessage="1" showErrorMessage="1" promptTitle="Are they dead?" prompt="t, f, 1, 0, TRUE, FALSE" sqref="W1" xr:uid="{00000000-0002-0000-0000-00000D000000}"/>
    <dataValidation allowBlank="1" showInputMessage="1" showErrorMessage="1" promptTitle="Is their home email listed?" prompt="t, f, 1, 0, TRUE, FALSE" sqref="AF1" xr:uid="{00000000-0002-0000-0000-00000E000000}"/>
    <dataValidation allowBlank="1" showInputMessage="1" showErrorMessage="1" promptTitle="Is their personal email listed?" prompt="t, f, 1, 0, TRUE, FALSE" sqref="AH1" xr:uid="{00000000-0002-0000-0000-00000F000000}"/>
    <dataValidation allowBlank="1" showInputMessage="1" showErrorMessage="1" promptTitle="Is their work email listed?" prompt="t, f, 1, 0, TRUE, FALSE" sqref="AJ1" xr:uid="{00000000-0002-0000-0000-000010000000}"/>
    <dataValidation allowBlank="1" showInputMessage="1" showErrorMessage="1" promptTitle="Is their home phone listed?" prompt="t, f, 1, 0, TRUE, FALSE" sqref="AL1" xr:uid="{00000000-0002-0000-0000-000011000000}"/>
    <dataValidation allowBlank="1" showInputMessage="1" showErrorMessage="1" promptTitle="Is their work phone listed?" prompt="t, f, 1, 0, TRUE, FALSE" sqref="AN1" xr:uid="{00000000-0002-0000-0000-000012000000}"/>
    <dataValidation allowBlank="1" showInputMessage="1" showErrorMessage="1" promptTitle="Is their cell phone listed?" prompt="t, f, 1, 0, TRUE, FALSE" sqref="AP1" xr:uid="{00000000-0002-0000-0000-000013000000}"/>
    <dataValidation allowBlank="1" showInputMessage="1" showErrorMessage="1" promptTitle="Are they at their away address?" prompt="t, f, 1, 0, TRUE, FALSE" sqref="AQ1" xr:uid="{00000000-0002-0000-0000-000014000000}"/>
    <dataValidation allowBlank="1" showInputMessage="1" showErrorMessage="1" promptTitle="Is their away address listed?" prompt="t, f, 1, 0, TRUE, FALSE" sqref="AY1" xr:uid="{00000000-0002-0000-0000-000015000000}"/>
    <dataValidation type="whole" allowBlank="1" showInputMessage="1" showErrorMessage="1" errorTitle="Invalid Key" error="This key was not found on the Person sheet or it is not unique." sqref="AA2:AA9" xr:uid="{00000000-0002-0000-0000-000016000000}">
      <formula1>1</formula1>
      <formula2>LOOKUP(2,1/(NOT(ISBLANK(A:A))),A:A)</formula2>
    </dataValidation>
  </dataValidations>
  <hyperlinks>
    <hyperlink ref="AI2" r:id="rId1" xr:uid="{00000000-0004-0000-0000-000000000000}"/>
    <hyperlink ref="AG3" r:id="rId2" xr:uid="{00000000-0004-0000-0000-000001000000}"/>
    <hyperlink ref="AE2" r:id="rId3" xr:uid="{00000000-0004-0000-0000-000002000000}"/>
    <hyperlink ref="AI4" r:id="rId4" xr:uid="{00000000-0004-0000-0000-000003000000}"/>
    <hyperlink ref="AE4" r:id="rId5" xr:uid="{00000000-0004-0000-0000-000004000000}"/>
    <hyperlink ref="AI5" r:id="rId6" xr:uid="{00000000-0004-0000-0000-000005000000}"/>
    <hyperlink ref="AE5" r:id="rId7" xr:uid="{00000000-0004-0000-0000-000006000000}"/>
    <hyperlink ref="AE6" r:id="rId8" xr:uid="{00000000-0004-0000-0000-000007000000}"/>
    <hyperlink ref="AG8" r:id="rId9" xr:uid="{00000000-0004-0000-0000-000008000000}"/>
    <hyperlink ref="AG9" r:id="rId10" xr:uid="{00000000-0004-0000-0000-000009000000}"/>
  </hyperlinks>
  <pageMargins left="0.7" right="0.7" top="0.75" bottom="0.75" header="0.3" footer="0.3"/>
  <pageSetup orientation="portrait" r:id="rId11"/>
  <legacyDrawing r:id="rId1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7000000}">
          <x14:formula1>
            <xm:f>'Support (Last Sheet)'!$F$3:$F$18</xm:f>
          </x14:formula1>
          <xm:sqref>Q2:Q9</xm:sqref>
        </x14:dataValidation>
        <x14:dataValidation type="list" allowBlank="1" showInputMessage="1" showErrorMessage="1" xr:uid="{00000000-0002-0000-0000-000018000000}">
          <x14:formula1>
            <xm:f>'Support (Last Sheet)'!$B$3:$B$12</xm:f>
          </x14:formula1>
          <xm:sqref>M2:M9</xm:sqref>
        </x14:dataValidation>
        <x14:dataValidation type="list" allowBlank="1" showInputMessage="1" showErrorMessage="1" xr:uid="{00000000-0002-0000-0000-000019000000}">
          <x14:formula1>
            <xm:f>'Support (Last Sheet)'!$D$3:$D$16</xm:f>
          </x14:formula1>
          <xm:sqref>O2:O9</xm:sqref>
        </x14:dataValidation>
        <x14:dataValidation type="whole" errorStyle="warning" allowBlank="1" showInputMessage="1" showErrorMessage="1" errorTitle="Invalid Key" error="This key was not found on the Households sheet._x000a__x000a_Continue anyway?" xr:uid="{00000000-0002-0000-0000-00001A000000}">
          <x14:formula1>
            <xm:f>1</xm:f>
          </x14:formula1>
          <x14:formula2>
            <xm:f>LOOKUP(2,1/(NOT(ISBLANK('Households (Sheet 2)'!A:A))),'Households (Sheet 2)'!A:A)</xm:f>
          </x14:formula2>
          <xm:sqref>B2:B9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
  <sheetViews>
    <sheetView workbookViewId="0">
      <pane ySplit="1" topLeftCell="A2" activePane="bottomLeft" state="frozen"/>
      <selection pane="bottomLeft" activeCell="B1" sqref="B1"/>
    </sheetView>
  </sheetViews>
  <sheetFormatPr defaultColWidth="11" defaultRowHeight="15.75" x14ac:dyDescent="0.25"/>
  <cols>
    <col min="1" max="1" width="13.25" style="16" bestFit="1" customWidth="1"/>
    <col min="2" max="2" width="11.375" style="16" bestFit="1" customWidth="1"/>
    <col min="3" max="3" width="18.25" style="16" bestFit="1" customWidth="1"/>
    <col min="4" max="4" width="15" style="16" bestFit="1" customWidth="1"/>
    <col min="5" max="5" width="22.75" style="16" bestFit="1" customWidth="1"/>
    <col min="6" max="6" width="20.625" style="16" bestFit="1" customWidth="1"/>
    <col min="7" max="7" width="22" style="16" bestFit="1" customWidth="1"/>
    <col min="8" max="8" width="20" style="16" bestFit="1" customWidth="1"/>
    <col min="9" max="9" width="24.375" style="16" bestFit="1" customWidth="1"/>
    <col min="10" max="10" width="15.625" style="16" bestFit="1" customWidth="1"/>
    <col min="11" max="11" width="20.75" style="16" bestFit="1" customWidth="1"/>
    <col min="12" max="12" width="19.75" style="16" bestFit="1" customWidth="1"/>
    <col min="13" max="13" width="19.875" style="16" bestFit="1" customWidth="1"/>
    <col min="14" max="14" width="18" style="16" bestFit="1" customWidth="1"/>
    <col min="15" max="15" width="26.5" style="16" bestFit="1" customWidth="1"/>
    <col min="16" max="16" width="25.5" style="16" bestFit="1" customWidth="1"/>
    <col min="17" max="17" width="19.5" style="16" bestFit="1" customWidth="1"/>
    <col min="18" max="18" width="17.5" style="16" bestFit="1" customWidth="1"/>
    <col min="19" max="19" width="18.75" style="16" bestFit="1" customWidth="1"/>
    <col min="20" max="20" width="16.75" style="16" bestFit="1" customWidth="1"/>
    <col min="21" max="21" width="21.25" style="16" bestFit="1" customWidth="1"/>
    <col min="22" max="16384" width="11" style="16"/>
  </cols>
  <sheetData>
    <row r="1" spans="1:21" s="22" customFormat="1" x14ac:dyDescent="0.25">
      <c r="A1" s="28" t="s">
        <v>0</v>
      </c>
      <c r="B1" s="28" t="s">
        <v>44</v>
      </c>
      <c r="C1" s="15" t="s">
        <v>45</v>
      </c>
      <c r="D1" s="15" t="s">
        <v>46</v>
      </c>
      <c r="E1" s="15" t="s">
        <v>47</v>
      </c>
      <c r="F1" s="15" t="s">
        <v>48</v>
      </c>
      <c r="G1" s="15" t="s">
        <v>49</v>
      </c>
      <c r="H1" s="15" t="s">
        <v>50</v>
      </c>
      <c r="I1" s="15" t="s">
        <v>51</v>
      </c>
      <c r="J1" s="15" t="s">
        <v>88</v>
      </c>
      <c r="K1" s="15" t="s">
        <v>89</v>
      </c>
      <c r="L1" s="15" t="s">
        <v>90</v>
      </c>
      <c r="M1" s="15" t="s">
        <v>147</v>
      </c>
      <c r="N1" s="15" t="s">
        <v>87</v>
      </c>
      <c r="O1" s="15" t="s">
        <v>52</v>
      </c>
      <c r="P1" s="15" t="s">
        <v>53</v>
      </c>
      <c r="Q1" s="15" t="s">
        <v>54</v>
      </c>
      <c r="R1" s="15" t="s">
        <v>55</v>
      </c>
      <c r="S1" s="15" t="s">
        <v>56</v>
      </c>
      <c r="T1" s="15" t="s">
        <v>57</v>
      </c>
      <c r="U1" s="15" t="s">
        <v>92</v>
      </c>
    </row>
    <row r="2" spans="1:21" x14ac:dyDescent="0.25">
      <c r="A2" s="23">
        <f>ROW(A2)-1</f>
        <v>1</v>
      </c>
      <c r="B2" s="16" t="s">
        <v>70</v>
      </c>
      <c r="C2" s="16" t="s">
        <v>83</v>
      </c>
      <c r="D2" s="16" t="b">
        <v>1</v>
      </c>
      <c r="E2" s="16" t="s">
        <v>84</v>
      </c>
      <c r="F2" s="16" t="s">
        <v>85</v>
      </c>
      <c r="G2" s="16" t="s">
        <v>86</v>
      </c>
      <c r="H2" s="16">
        <v>65619</v>
      </c>
      <c r="I2" s="16" t="s">
        <v>80</v>
      </c>
      <c r="J2" s="16" t="s">
        <v>133</v>
      </c>
      <c r="K2" s="16" t="b">
        <v>1</v>
      </c>
      <c r="L2" s="18" t="s">
        <v>91</v>
      </c>
      <c r="M2" s="16" t="b">
        <v>1</v>
      </c>
      <c r="N2" s="16" t="b">
        <v>0</v>
      </c>
    </row>
    <row r="3" spans="1:21" x14ac:dyDescent="0.25">
      <c r="A3" s="23">
        <f>ROW(A3)-1</f>
        <v>2</v>
      </c>
      <c r="B3" s="16" t="s">
        <v>135</v>
      </c>
      <c r="C3" s="16" t="s">
        <v>136</v>
      </c>
      <c r="D3" s="16" t="b">
        <v>1</v>
      </c>
      <c r="E3" s="16" t="s">
        <v>137</v>
      </c>
      <c r="F3" s="16" t="s">
        <v>138</v>
      </c>
      <c r="G3" s="16" t="s">
        <v>86</v>
      </c>
      <c r="H3" s="16">
        <v>99228</v>
      </c>
      <c r="I3" s="16" t="s">
        <v>80</v>
      </c>
      <c r="J3" s="16" t="s">
        <v>139</v>
      </c>
      <c r="K3" s="16" t="b">
        <v>1</v>
      </c>
      <c r="L3" s="18" t="s">
        <v>140</v>
      </c>
      <c r="M3" s="16" t="b">
        <v>1</v>
      </c>
      <c r="N3" s="16" t="b">
        <v>1</v>
      </c>
      <c r="Q3" s="16" t="s">
        <v>141</v>
      </c>
      <c r="R3" s="16" t="s">
        <v>138</v>
      </c>
      <c r="S3" s="16" t="s">
        <v>86</v>
      </c>
      <c r="T3" s="16">
        <v>63025</v>
      </c>
    </row>
    <row r="4" spans="1:21" x14ac:dyDescent="0.25">
      <c r="A4" s="23">
        <f>ROW(A4)-1</f>
        <v>3</v>
      </c>
      <c r="B4" s="16" t="s">
        <v>148</v>
      </c>
      <c r="C4" s="16" t="s">
        <v>207</v>
      </c>
      <c r="D4" s="16" t="b">
        <v>1</v>
      </c>
      <c r="E4" s="16" t="s">
        <v>149</v>
      </c>
      <c r="F4" s="16" t="s">
        <v>138</v>
      </c>
      <c r="G4" s="16" t="s">
        <v>86</v>
      </c>
      <c r="H4" s="16">
        <v>99228</v>
      </c>
      <c r="I4" s="16" t="s">
        <v>80</v>
      </c>
      <c r="J4" s="16" t="s">
        <v>150</v>
      </c>
      <c r="K4" s="16" t="b">
        <v>0</v>
      </c>
      <c r="L4" s="18" t="s">
        <v>151</v>
      </c>
      <c r="M4" s="16" t="b">
        <v>0</v>
      </c>
      <c r="N4" s="16" t="b">
        <v>0</v>
      </c>
    </row>
  </sheetData>
  <dataValidations count="1">
    <dataValidation allowBlank="1" showInputMessage="1" showErrorMessage="1" promptTitle="Househol Key" prompt="A unique key for this Household record." sqref="A1" xr:uid="{00000000-0002-0000-0100-000000000000}"/>
  </dataValidations>
  <hyperlinks>
    <hyperlink ref="L2" r:id="rId1" xr:uid="{00000000-0004-0000-0100-000000000000}"/>
    <hyperlink ref="L3" r:id="rId2" xr:uid="{00000000-0004-0000-0100-000001000000}"/>
    <hyperlink ref="L4" r:id="rId3" xr:uid="{00000000-0004-0000-0100-000002000000}"/>
  </hyperlinks>
  <pageMargins left="0.7" right="0.7" top="0.75" bottom="0.75" header="0.3" footer="0.3"/>
  <pageSetup orientation="portrait" horizontalDpi="0" verticalDpi="0"/>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
  <sheetViews>
    <sheetView workbookViewId="0">
      <pane ySplit="1" topLeftCell="A2" activePane="bottomLeft" state="frozen"/>
      <selection pane="bottomLeft" sqref="A1:XFD1"/>
    </sheetView>
  </sheetViews>
  <sheetFormatPr defaultColWidth="11" defaultRowHeight="15.75" x14ac:dyDescent="0.25"/>
  <cols>
    <col min="1" max="1" width="15.5" customWidth="1"/>
    <col min="2" max="2" width="29.875" customWidth="1"/>
    <col min="3" max="3" width="15.125" customWidth="1"/>
  </cols>
  <sheetData>
    <row r="1" spans="1:4" s="8" customFormat="1" x14ac:dyDescent="0.25">
      <c r="A1" s="8" t="s">
        <v>165</v>
      </c>
      <c r="B1" s="8" t="s">
        <v>172</v>
      </c>
      <c r="C1" s="8" t="s">
        <v>181</v>
      </c>
      <c r="D1" s="8" t="s">
        <v>173</v>
      </c>
    </row>
    <row r="2" spans="1:4" x14ac:dyDescent="0.25">
      <c r="A2" s="4">
        <f>ROW(A2)-1</f>
        <v>1</v>
      </c>
      <c r="B2" t="s">
        <v>180</v>
      </c>
      <c r="C2">
        <v>1</v>
      </c>
      <c r="D2" t="b">
        <v>1</v>
      </c>
    </row>
    <row r="3" spans="1:4" x14ac:dyDescent="0.25">
      <c r="A3" s="4">
        <f>ROW(A3)-1</f>
        <v>2</v>
      </c>
      <c r="B3" t="s">
        <v>179</v>
      </c>
      <c r="C3">
        <v>2</v>
      </c>
      <c r="D3" t="b">
        <v>1</v>
      </c>
    </row>
  </sheetData>
  <pageMargins left="0.7" right="0.7" top="0.75" bottom="0.75" header="0.3" footer="0.3"/>
  <pageSetup orientation="portrait" horizontalDpi="0" verticalDpi="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
  <sheetViews>
    <sheetView workbookViewId="0">
      <selection sqref="A1:I1"/>
    </sheetView>
  </sheetViews>
  <sheetFormatPr defaultColWidth="11" defaultRowHeight="15.75" x14ac:dyDescent="0.25"/>
  <cols>
    <col min="1" max="1" width="17" customWidth="1"/>
    <col min="4" max="4" width="10.875" style="5"/>
    <col min="8" max="8" width="26.625" customWidth="1"/>
    <col min="9" max="9" width="17" customWidth="1"/>
  </cols>
  <sheetData>
    <row r="1" spans="1:9" s="6" customFormat="1" x14ac:dyDescent="0.25">
      <c r="A1" s="6" t="s">
        <v>163</v>
      </c>
      <c r="B1" s="6" t="s">
        <v>164</v>
      </c>
      <c r="C1" s="6" t="s">
        <v>165</v>
      </c>
      <c r="D1" s="7" t="s">
        <v>166</v>
      </c>
      <c r="E1" s="6" t="s">
        <v>167</v>
      </c>
      <c r="F1" s="6" t="s">
        <v>168</v>
      </c>
      <c r="G1" s="6" t="s">
        <v>169</v>
      </c>
      <c r="H1" s="6" t="s">
        <v>170</v>
      </c>
      <c r="I1" s="6" t="s">
        <v>171</v>
      </c>
    </row>
    <row r="2" spans="1:9" x14ac:dyDescent="0.25">
      <c r="A2" s="4">
        <f>ROW(A2)-1</f>
        <v>1</v>
      </c>
      <c r="B2">
        <v>1</v>
      </c>
      <c r="C2">
        <v>1</v>
      </c>
      <c r="D2" s="5">
        <v>5</v>
      </c>
      <c r="E2">
        <v>1</v>
      </c>
      <c r="F2">
        <v>2</v>
      </c>
      <c r="G2" s="1">
        <v>42924</v>
      </c>
      <c r="H2" s="4" t="s">
        <v>174</v>
      </c>
    </row>
    <row r="3" spans="1:9" x14ac:dyDescent="0.25">
      <c r="A3" s="4">
        <f>ROW(A3)-1</f>
        <v>2</v>
      </c>
      <c r="B3">
        <v>2</v>
      </c>
      <c r="C3">
        <v>2</v>
      </c>
      <c r="D3" s="5">
        <v>25</v>
      </c>
      <c r="E3">
        <v>8</v>
      </c>
      <c r="G3" s="1">
        <v>42924</v>
      </c>
      <c r="H3" s="4" t="s">
        <v>175</v>
      </c>
      <c r="I3">
        <v>12</v>
      </c>
    </row>
  </sheetData>
  <pageMargins left="0.7" right="0.7" top="0.75" bottom="0.75" header="0.3" footer="0.3"/>
  <pageSetup orientation="portrait" horizontalDpi="0" verticalDpi="0"/>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'Support (Last Sheet)'!$H$3:$H$6</xm:f>
          </x14:formula1>
          <xm:sqref>H2:H3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
  <sheetViews>
    <sheetView workbookViewId="0">
      <selection sqref="A1:XFD1"/>
    </sheetView>
  </sheetViews>
  <sheetFormatPr defaultColWidth="11" defaultRowHeight="15.75" x14ac:dyDescent="0.25"/>
  <cols>
    <col min="2" max="2" width="17" customWidth="1"/>
    <col min="3" max="3" width="18" customWidth="1"/>
    <col min="4" max="4" width="17.375" customWidth="1"/>
    <col min="5" max="5" width="14.125" customWidth="1"/>
    <col min="7" max="7" width="20.875" customWidth="1"/>
  </cols>
  <sheetData>
    <row r="1" spans="1:7" s="10" customFormat="1" x14ac:dyDescent="0.25">
      <c r="A1" s="8" t="s">
        <v>182</v>
      </c>
      <c r="B1" s="8" t="s">
        <v>191</v>
      </c>
      <c r="C1" s="8" t="s">
        <v>192</v>
      </c>
      <c r="D1" s="8" t="s">
        <v>1</v>
      </c>
      <c r="E1" s="8" t="s">
        <v>183</v>
      </c>
      <c r="F1" s="8" t="s">
        <v>169</v>
      </c>
      <c r="G1" s="8" t="s">
        <v>184</v>
      </c>
    </row>
    <row r="2" spans="1:7" ht="31.5" x14ac:dyDescent="0.25">
      <c r="A2" s="4">
        <f>ROW(A2)-1</f>
        <v>1</v>
      </c>
      <c r="B2">
        <v>3</v>
      </c>
      <c r="C2" t="s">
        <v>185</v>
      </c>
      <c r="D2" t="s">
        <v>189</v>
      </c>
      <c r="E2" s="9" t="s">
        <v>187</v>
      </c>
      <c r="F2" s="1">
        <v>42917</v>
      </c>
      <c r="G2">
        <v>1</v>
      </c>
    </row>
    <row r="3" spans="1:7" ht="409.5" x14ac:dyDescent="0.25">
      <c r="A3" s="4">
        <f>ROW(A3)-1</f>
        <v>2</v>
      </c>
      <c r="B3">
        <v>3</v>
      </c>
      <c r="C3" t="s">
        <v>186</v>
      </c>
      <c r="D3" t="s">
        <v>190</v>
      </c>
      <c r="E3" s="9" t="s">
        <v>188</v>
      </c>
      <c r="F3" s="1">
        <v>42907</v>
      </c>
      <c r="G3">
        <v>1</v>
      </c>
    </row>
  </sheetData>
  <pageMargins left="0.7" right="0.7" top="0.75" bottom="0.75" header="0.3" footer="0.3"/>
  <pageSetup orientation="portrait" horizontalDpi="0" verticalDpi="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4"/>
  <sheetViews>
    <sheetView workbookViewId="0">
      <selection sqref="A1:XFD1"/>
    </sheetView>
  </sheetViews>
  <sheetFormatPr defaultColWidth="11" defaultRowHeight="15.75" x14ac:dyDescent="0.25"/>
  <cols>
    <col min="3" max="3" width="23.625" customWidth="1"/>
    <col min="5" max="5" width="18.375" customWidth="1"/>
    <col min="6" max="6" width="13.125" customWidth="1"/>
  </cols>
  <sheetData>
    <row r="1" spans="1:7" x14ac:dyDescent="0.25">
      <c r="A1" s="11" t="s">
        <v>19</v>
      </c>
      <c r="B1" s="11" t="s">
        <v>193</v>
      </c>
      <c r="C1" s="11" t="s">
        <v>194</v>
      </c>
      <c r="D1" s="11" t="s">
        <v>195</v>
      </c>
      <c r="E1" s="11" t="s">
        <v>196</v>
      </c>
      <c r="F1" s="11" t="s">
        <v>197</v>
      </c>
      <c r="G1" s="11" t="s">
        <v>198</v>
      </c>
    </row>
    <row r="2" spans="1:7" x14ac:dyDescent="0.25">
      <c r="A2" s="12">
        <v>1</v>
      </c>
      <c r="B2" s="12" t="s">
        <v>199</v>
      </c>
      <c r="C2" s="12" t="s">
        <v>200</v>
      </c>
      <c r="D2" s="12" t="s">
        <v>201</v>
      </c>
      <c r="E2" s="12">
        <v>1</v>
      </c>
      <c r="F2" s="14">
        <v>42953</v>
      </c>
      <c r="G2" s="12" t="s">
        <v>134</v>
      </c>
    </row>
    <row r="3" spans="1:7" x14ac:dyDescent="0.25">
      <c r="A3" s="12">
        <v>3</v>
      </c>
      <c r="B3" s="12" t="s">
        <v>199</v>
      </c>
      <c r="C3" s="12" t="s">
        <v>200</v>
      </c>
      <c r="D3" s="13" t="s">
        <v>201</v>
      </c>
      <c r="E3" s="12">
        <v>1</v>
      </c>
      <c r="F3" s="14">
        <v>42953</v>
      </c>
      <c r="G3" s="12" t="s">
        <v>134</v>
      </c>
    </row>
    <row r="4" spans="1:7" x14ac:dyDescent="0.25">
      <c r="A4" s="12">
        <v>6</v>
      </c>
      <c r="B4" s="12" t="s">
        <v>199</v>
      </c>
      <c r="C4" s="12" t="s">
        <v>200</v>
      </c>
      <c r="D4" s="13" t="s">
        <v>201</v>
      </c>
      <c r="E4" s="12">
        <v>1</v>
      </c>
      <c r="F4" s="14">
        <v>42953</v>
      </c>
      <c r="G4" s="12" t="s">
        <v>134</v>
      </c>
    </row>
    <row r="5" spans="1:7" x14ac:dyDescent="0.25">
      <c r="A5" s="12">
        <v>7</v>
      </c>
      <c r="B5" s="12" t="s">
        <v>199</v>
      </c>
      <c r="C5" s="12" t="s">
        <v>200</v>
      </c>
      <c r="D5" s="13" t="s">
        <v>201</v>
      </c>
      <c r="E5" s="12">
        <v>1</v>
      </c>
      <c r="F5" s="14">
        <v>42953</v>
      </c>
      <c r="G5" s="12" t="s">
        <v>134</v>
      </c>
    </row>
    <row r="6" spans="1:7" x14ac:dyDescent="0.25">
      <c r="A6" s="12">
        <v>5</v>
      </c>
      <c r="B6" s="12" t="s">
        <v>199</v>
      </c>
      <c r="C6" s="12" t="s">
        <v>202</v>
      </c>
      <c r="D6" s="13" t="s">
        <v>203</v>
      </c>
      <c r="E6" s="12">
        <v>1</v>
      </c>
      <c r="F6" s="14">
        <v>42960</v>
      </c>
      <c r="G6" s="12" t="s">
        <v>134</v>
      </c>
    </row>
    <row r="7" spans="1:7" x14ac:dyDescent="0.25">
      <c r="A7" s="12">
        <v>7</v>
      </c>
      <c r="B7" s="12" t="s">
        <v>199</v>
      </c>
      <c r="C7" s="12" t="s">
        <v>202</v>
      </c>
      <c r="D7" s="13" t="s">
        <v>203</v>
      </c>
      <c r="E7" s="12">
        <v>1</v>
      </c>
      <c r="F7" s="14">
        <v>42960</v>
      </c>
      <c r="G7" s="12"/>
    </row>
    <row r="8" spans="1:7" x14ac:dyDescent="0.25">
      <c r="A8" s="12">
        <v>1</v>
      </c>
      <c r="B8" s="12" t="s">
        <v>199</v>
      </c>
      <c r="C8" s="12" t="s">
        <v>200</v>
      </c>
      <c r="D8" s="13" t="s">
        <v>201</v>
      </c>
      <c r="E8" s="12">
        <v>1</v>
      </c>
      <c r="F8" s="14">
        <v>42967</v>
      </c>
      <c r="G8" s="12" t="b">
        <v>1</v>
      </c>
    </row>
    <row r="9" spans="1:7" x14ac:dyDescent="0.25">
      <c r="A9" s="12">
        <v>3</v>
      </c>
      <c r="B9" s="12" t="s">
        <v>199</v>
      </c>
      <c r="C9" s="12" t="s">
        <v>200</v>
      </c>
      <c r="D9" s="13" t="s">
        <v>201</v>
      </c>
      <c r="E9" s="12">
        <v>1</v>
      </c>
      <c r="F9" s="14">
        <v>42967</v>
      </c>
      <c r="G9" s="12" t="b">
        <v>0</v>
      </c>
    </row>
    <row r="10" spans="1:7" x14ac:dyDescent="0.25">
      <c r="A10" s="12">
        <v>2</v>
      </c>
      <c r="B10" s="12" t="s">
        <v>199</v>
      </c>
      <c r="C10" s="12" t="s">
        <v>200</v>
      </c>
      <c r="D10" s="13" t="s">
        <v>201</v>
      </c>
      <c r="E10" s="12">
        <v>1</v>
      </c>
      <c r="F10" s="14">
        <v>42967</v>
      </c>
      <c r="G10" s="12" t="b">
        <v>0</v>
      </c>
    </row>
    <row r="11" spans="1:7" x14ac:dyDescent="0.25">
      <c r="A11" s="12">
        <v>7</v>
      </c>
      <c r="B11" s="12" t="s">
        <v>199</v>
      </c>
      <c r="C11" s="12" t="s">
        <v>200</v>
      </c>
      <c r="D11" s="13" t="s">
        <v>201</v>
      </c>
      <c r="E11" s="12">
        <v>1</v>
      </c>
      <c r="F11" s="14">
        <v>42967</v>
      </c>
      <c r="G11" s="12" t="b">
        <v>0</v>
      </c>
    </row>
    <row r="12" spans="1:7" x14ac:dyDescent="0.25">
      <c r="A12" s="12">
        <v>5</v>
      </c>
      <c r="B12" s="12" t="s">
        <v>199</v>
      </c>
      <c r="C12" s="12" t="s">
        <v>202</v>
      </c>
      <c r="D12" s="13" t="s">
        <v>203</v>
      </c>
      <c r="E12" s="12">
        <v>1</v>
      </c>
      <c r="F12" s="14">
        <v>42974</v>
      </c>
      <c r="G12" s="12"/>
    </row>
    <row r="13" spans="1:7" x14ac:dyDescent="0.25">
      <c r="A13" s="12">
        <v>7</v>
      </c>
      <c r="B13" s="12" t="s">
        <v>199</v>
      </c>
      <c r="C13" s="12" t="s">
        <v>202</v>
      </c>
      <c r="D13" s="13" t="s">
        <v>203</v>
      </c>
      <c r="E13" s="12">
        <v>1</v>
      </c>
      <c r="F13" s="14">
        <v>42974</v>
      </c>
      <c r="G13" s="12"/>
    </row>
    <row r="14" spans="1:7" x14ac:dyDescent="0.25">
      <c r="A14" s="12">
        <v>3</v>
      </c>
      <c r="B14" s="12" t="s">
        <v>199</v>
      </c>
      <c r="C14" s="12" t="s">
        <v>202</v>
      </c>
      <c r="D14" s="13" t="s">
        <v>203</v>
      </c>
      <c r="E14" s="12">
        <v>1</v>
      </c>
      <c r="F14" s="14">
        <v>42974</v>
      </c>
      <c r="G14" s="12" t="b">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18"/>
  <sheetViews>
    <sheetView workbookViewId="0">
      <selection sqref="A1:H18"/>
    </sheetView>
  </sheetViews>
  <sheetFormatPr defaultColWidth="11" defaultRowHeight="15.75" x14ac:dyDescent="0.25"/>
  <cols>
    <col min="1" max="1" width="6.875" customWidth="1"/>
    <col min="2" max="2" width="23.875" bestFit="1" customWidth="1"/>
    <col min="4" max="4" width="40.5" bestFit="1" customWidth="1"/>
    <col min="6" max="6" width="48" bestFit="1" customWidth="1"/>
    <col min="8" max="8" width="12.25" bestFit="1" customWidth="1"/>
  </cols>
  <sheetData>
    <row r="2" spans="2:8" x14ac:dyDescent="0.25">
      <c r="B2" s="3" t="s">
        <v>22</v>
      </c>
      <c r="D2" s="3" t="s">
        <v>131</v>
      </c>
      <c r="F2" s="3" t="s">
        <v>132</v>
      </c>
      <c r="H2" s="3" t="s">
        <v>176</v>
      </c>
    </row>
    <row r="3" spans="2:8" x14ac:dyDescent="0.25">
      <c r="B3" s="2" t="s">
        <v>93</v>
      </c>
      <c r="D3" s="2" t="s">
        <v>103</v>
      </c>
      <c r="F3" s="2"/>
      <c r="H3" s="2" t="s">
        <v>174</v>
      </c>
    </row>
    <row r="4" spans="2:8" x14ac:dyDescent="0.25">
      <c r="B4" s="2" t="s">
        <v>94</v>
      </c>
      <c r="D4" s="2" t="s">
        <v>104</v>
      </c>
      <c r="F4" s="2" t="s">
        <v>116</v>
      </c>
      <c r="H4" s="2" t="s">
        <v>175</v>
      </c>
    </row>
    <row r="5" spans="2:8" x14ac:dyDescent="0.25">
      <c r="B5" s="2" t="s">
        <v>95</v>
      </c>
      <c r="D5" s="2" t="s">
        <v>105</v>
      </c>
      <c r="F5" s="2" t="s">
        <v>117</v>
      </c>
      <c r="H5" s="2" t="s">
        <v>177</v>
      </c>
    </row>
    <row r="6" spans="2:8" x14ac:dyDescent="0.25">
      <c r="B6" s="2" t="s">
        <v>96</v>
      </c>
      <c r="D6" s="2" t="s">
        <v>106</v>
      </c>
      <c r="F6" s="2" t="s">
        <v>118</v>
      </c>
      <c r="H6" s="2" t="s">
        <v>178</v>
      </c>
    </row>
    <row r="7" spans="2:8" x14ac:dyDescent="0.25">
      <c r="B7" s="2" t="s">
        <v>97</v>
      </c>
      <c r="D7" s="2" t="s">
        <v>107</v>
      </c>
      <c r="F7" s="2" t="s">
        <v>119</v>
      </c>
    </row>
    <row r="8" spans="2:8" x14ac:dyDescent="0.25">
      <c r="B8" s="2" t="s">
        <v>98</v>
      </c>
      <c r="D8" s="2" t="s">
        <v>108</v>
      </c>
      <c r="F8" s="2" t="s">
        <v>120</v>
      </c>
    </row>
    <row r="9" spans="2:8" x14ac:dyDescent="0.25">
      <c r="B9" s="2" t="s">
        <v>99</v>
      </c>
      <c r="D9" s="2" t="s">
        <v>109</v>
      </c>
      <c r="F9" s="2" t="s">
        <v>121</v>
      </c>
    </row>
    <row r="10" spans="2:8" x14ac:dyDescent="0.25">
      <c r="B10" s="2" t="s">
        <v>100</v>
      </c>
      <c r="D10" s="2" t="s">
        <v>110</v>
      </c>
      <c r="F10" s="2" t="s">
        <v>122</v>
      </c>
    </row>
    <row r="11" spans="2:8" x14ac:dyDescent="0.25">
      <c r="B11" s="2" t="s">
        <v>101</v>
      </c>
      <c r="D11" s="2" t="s">
        <v>111</v>
      </c>
      <c r="F11" s="2" t="s">
        <v>123</v>
      </c>
    </row>
    <row r="12" spans="2:8" x14ac:dyDescent="0.25">
      <c r="B12" s="2" t="s">
        <v>102</v>
      </c>
      <c r="D12" s="2" t="s">
        <v>112</v>
      </c>
      <c r="F12" s="2" t="s">
        <v>124</v>
      </c>
    </row>
    <row r="13" spans="2:8" x14ac:dyDescent="0.25">
      <c r="D13" s="2" t="s">
        <v>113</v>
      </c>
      <c r="F13" s="2" t="s">
        <v>125</v>
      </c>
    </row>
    <row r="14" spans="2:8" x14ac:dyDescent="0.25">
      <c r="D14" s="2" t="s">
        <v>114</v>
      </c>
      <c r="F14" s="2" t="s">
        <v>126</v>
      </c>
    </row>
    <row r="15" spans="2:8" x14ac:dyDescent="0.25">
      <c r="D15" s="2" t="s">
        <v>115</v>
      </c>
      <c r="F15" s="2" t="s">
        <v>127</v>
      </c>
    </row>
    <row r="16" spans="2:8" x14ac:dyDescent="0.25">
      <c r="D16" s="2" t="s">
        <v>130</v>
      </c>
      <c r="F16" s="2" t="s">
        <v>128</v>
      </c>
    </row>
    <row r="17" spans="6:6" x14ac:dyDescent="0.25">
      <c r="F17" s="2" t="s">
        <v>129</v>
      </c>
    </row>
    <row r="18" spans="6:6" x14ac:dyDescent="0.25">
      <c r="F18" s="2" t="s">
        <v>61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People (Sheet 1)</vt:lpstr>
      <vt:lpstr>Households (Sheet 2)</vt:lpstr>
      <vt:lpstr>Funds (Sheet 3)</vt:lpstr>
      <vt:lpstr>Offerings (Sheet 4)</vt:lpstr>
      <vt:lpstr>Notes (Sheet 5)</vt:lpstr>
      <vt:lpstr>Attendance (Sheet 6)</vt:lpstr>
      <vt:lpstr>Support (Last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Jordan W. Bogart</cp:lastModifiedBy>
  <dcterms:created xsi:type="dcterms:W3CDTF">2017-06-13T18:05:42Z</dcterms:created>
  <dcterms:modified xsi:type="dcterms:W3CDTF">2023-04-05T20:33:41Z</dcterms:modified>
</cp:coreProperties>
</file>